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Area" localSheetId="0">Sheet1!$A$1:$AU$45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I7" i="1" s="1"/>
  <c r="L7" i="1" s="1"/>
  <c r="O7" i="1" s="1"/>
  <c r="R7" i="1" s="1"/>
  <c r="U7" i="1" s="1"/>
  <c r="X7" i="1" s="1"/>
  <c r="AA7" i="1" s="1"/>
  <c r="AD7" i="1" s="1"/>
  <c r="AG7" i="1" s="1"/>
  <c r="AJ7" i="1" s="1"/>
  <c r="AM7" i="1" s="1"/>
  <c r="AP7" i="1" s="1"/>
  <c r="AS7" i="1" s="1"/>
  <c r="G7" i="1"/>
  <c r="J7" i="1" s="1"/>
  <c r="M7" i="1" s="1"/>
  <c r="P7" i="1" s="1"/>
  <c r="S7" i="1" s="1"/>
  <c r="V7" i="1" s="1"/>
  <c r="Y7" i="1" s="1"/>
  <c r="AB7" i="1" s="1"/>
  <c r="AE7" i="1" s="1"/>
  <c r="AH7" i="1" s="1"/>
  <c r="AK7" i="1" s="1"/>
  <c r="AN7" i="1" s="1"/>
  <c r="AQ7" i="1" s="1"/>
  <c r="AT7" i="1" s="1"/>
  <c r="H7" i="1"/>
  <c r="K7" i="1" s="1"/>
  <c r="Q7" i="1"/>
  <c r="T7" i="1" s="1"/>
  <c r="W7" i="1" s="1"/>
  <c r="Z7" i="1" s="1"/>
  <c r="AC7" i="1" s="1"/>
  <c r="AF7" i="1" s="1"/>
  <c r="AI7" i="1" s="1"/>
  <c r="AL7" i="1" s="1"/>
  <c r="AO7" i="1" s="1"/>
  <c r="AR7" i="1" s="1"/>
  <c r="AU7" i="1" s="1"/>
  <c r="AC21" i="1"/>
  <c r="AC44" i="1" s="1"/>
  <c r="AF21" i="1"/>
  <c r="AF44" i="1" s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D44" i="1"/>
  <c r="AE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</calcChain>
</file>

<file path=xl/comments1.xml><?xml version="1.0" encoding="utf-8"?>
<comments xmlns="http://schemas.openxmlformats.org/spreadsheetml/2006/main">
  <authors>
    <author>Lenovo</author>
  </authors>
  <commentList>
    <comment ref="N22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<sst xmlns="http://schemas.openxmlformats.org/spreadsheetml/2006/main" count="186" uniqueCount="104">
  <si>
    <t>PERKEMBANGAN POPULASI TERNAK KABUPATEN / KOTA SE PROVINSI SUMATERA UTARA TAHUN 2016 - 2018</t>
  </si>
  <si>
    <t>No</t>
  </si>
  <si>
    <t>Kab/ Kota</t>
  </si>
  <si>
    <t>Jenis Ternak</t>
  </si>
  <si>
    <t xml:space="preserve">Sapi potong  </t>
  </si>
  <si>
    <t xml:space="preserve">Sapi Perah </t>
  </si>
  <si>
    <t>Kerbau</t>
  </si>
  <si>
    <t>Kambing</t>
  </si>
  <si>
    <t>Domba</t>
  </si>
  <si>
    <t xml:space="preserve">Babi </t>
  </si>
  <si>
    <t>Kuda</t>
  </si>
  <si>
    <t xml:space="preserve">Ayam Buras </t>
  </si>
  <si>
    <t>Ayam Ras Petelur</t>
  </si>
  <si>
    <t>Ayam ras Pedaging</t>
  </si>
  <si>
    <t>Itik</t>
  </si>
  <si>
    <t>Kelinci</t>
  </si>
  <si>
    <t>Puyuh</t>
  </si>
  <si>
    <t>Merpati</t>
  </si>
  <si>
    <t>Itik Manila</t>
  </si>
  <si>
    <t>2018*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</si>
  <si>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</si>
  <si>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</si>
  <si>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</si>
  <si>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</si>
  <si>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</si>
  <si>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</si>
  <si>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</si>
  <si>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</si>
  <si>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</si>
  <si>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</si>
  <si>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</si>
  <si>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</si>
  <si>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</si>
  <si>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</si>
  <si>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</si>
  <si>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</si>
  <si>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</si>
  <si>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</si>
  <si>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</si>
  <si>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</si>
  <si>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</si>
  <si>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</si>
  <si>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</si>
  <si>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</si>
  <si>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</si>
  <si>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</si>
  <si>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</si>
  <si>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</si>
  <si>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</si>
  <si>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</si>
  <si>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</si>
  <si>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</si>
  <si>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</si>
  <si>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</si>
  <si>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</si>
  <si>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</si>
  <si>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</si>
  <si>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</si>
  <si>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</si>
  <si>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</si>
  <si>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</si>
  <si>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</si>
  <si>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</si>
  <si>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</si>
  <si>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</si>
  <si>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</si>
  <si>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</si>
  <si>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 xml:space="preserve"> Nias </t>
  </si>
  <si>
    <t xml:space="preserve"> Mandailing Natal </t>
  </si>
  <si>
    <t xml:space="preserve"> Tapanuli Selatan </t>
  </si>
  <si>
    <t xml:space="preserve"> Tapanuli Tengah </t>
  </si>
  <si>
    <t xml:space="preserve">                     -  </t>
  </si>
  <si>
    <t xml:space="preserve"> Tapanuli Utara </t>
  </si>
  <si>
    <t xml:space="preserve"> Toba Samosir </t>
  </si>
  <si>
    <t xml:space="preserve"> Labuhan Batu </t>
  </si>
  <si>
    <t xml:space="preserve"> Asahan </t>
  </si>
  <si>
    <t xml:space="preserve"> Simalungun </t>
  </si>
  <si>
    <t xml:space="preserve"> Dairi </t>
  </si>
  <si>
    <t xml:space="preserve"> Karo </t>
  </si>
  <si>
    <t xml:space="preserve"> Deli Serdang </t>
  </si>
  <si>
    <t>-</t>
  </si>
  <si>
    <t xml:space="preserve"> Langkat </t>
  </si>
  <si>
    <t xml:space="preserve"> Nias Selatan </t>
  </si>
  <si>
    <t xml:space="preserve"> Humbang Hasundutan </t>
  </si>
  <si>
    <t xml:space="preserve"> Pakpak Bharat </t>
  </si>
  <si>
    <t xml:space="preserve"> Samosir </t>
  </si>
  <si>
    <t xml:space="preserve"> Serdang Bedagai </t>
  </si>
  <si>
    <t xml:space="preserve"> - </t>
  </si>
  <si>
    <t xml:space="preserve"> Batu Bara </t>
  </si>
  <si>
    <t xml:space="preserve"> Padang Lawas Utara </t>
  </si>
  <si>
    <t xml:space="preserve"> Padang Lawas </t>
  </si>
  <si>
    <t xml:space="preserve"> Labuhan Batu Selatan </t>
  </si>
  <si>
    <t xml:space="preserve"> Labuhan Batu Utara </t>
  </si>
  <si>
    <t xml:space="preserve"> Nias Utara </t>
  </si>
  <si>
    <t xml:space="preserve"> Nias Barat </t>
  </si>
  <si>
    <t xml:space="preserve"> Kota Sibolga </t>
  </si>
  <si>
    <t xml:space="preserve"> Kota Tanjung Balai </t>
  </si>
  <si>
    <t xml:space="preserve"> Kota Pematang Siantar </t>
  </si>
  <si>
    <t xml:space="preserve"> Kota Tebing Tinggi </t>
  </si>
  <si>
    <t xml:space="preserve"> Kota Medan </t>
  </si>
  <si>
    <t xml:space="preserve"> Kota Binjai </t>
  </si>
  <si>
    <t xml:space="preserve"> Kota Padangsidimpuan </t>
  </si>
  <si>
    <t xml:space="preserve"> Kota Gunungsitoli 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</si>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</sst>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164" fontId="2" fillId="4" borderId="1" xfId="3" applyNumberFormat="1" applyFont="1" applyFill="1" applyBorder="1" applyAlignment="1" applyProtection="1">
      <alignment horizontal="center" vertical="center" wrapText="1"/>
    </xf>
    <xf numFmtId="164" fontId="2" fillId="4" borderId="1" xfId="1" applyNumberFormat="1" applyFont="1" applyFill="1" applyBorder="1" applyAlignment="1" applyProtection="1">
      <alignment horizontal="center" vertical="center" wrapText="1"/>
    </xf>
    <xf numFmtId="164" fontId="2" fillId="4" borderId="1" xfId="5" applyNumberFormat="1" applyFont="1" applyFill="1" applyBorder="1" applyAlignment="1" applyProtection="1">
      <alignment horizontal="center" vertical="center" wrapText="1"/>
    </xf>
    <xf numFmtId="164" fontId="2" fillId="4" borderId="1" xfId="6" applyNumberFormat="1" applyFont="1" applyFill="1" applyBorder="1" applyAlignment="1" applyProtection="1">
      <alignment horizontal="center" vertical="center" wrapText="1"/>
    </xf>
    <xf numFmtId="164" fontId="2" fillId="4" borderId="1" xfId="7" applyNumberFormat="1" applyFont="1" applyFill="1" applyBorder="1" applyAlignment="1" applyProtection="1">
      <alignment horizontal="center" vertical="center" wrapText="1"/>
    </xf>
    <xf numFmtId="164" fontId="2" fillId="4" borderId="1" xfId="8" applyNumberFormat="1" applyFont="1" applyFill="1" applyBorder="1" applyAlignment="1" applyProtection="1">
      <alignment horizontal="center" vertical="center" wrapText="1"/>
    </xf>
    <xf numFmtId="164" fontId="2" fillId="4" borderId="1" xfId="9" applyNumberFormat="1" applyFont="1" applyFill="1" applyBorder="1" applyAlignment="1" applyProtection="1">
      <alignment horizontal="center" vertical="center" wrapText="1"/>
    </xf>
    <xf numFmtId="164" fontId="2" fillId="4" borderId="1" xfId="10" applyNumberFormat="1" applyFont="1" applyFill="1" applyBorder="1" applyAlignment="1" applyProtection="1">
      <alignment horizontal="center" vertical="center" wrapText="1"/>
    </xf>
    <xf numFmtId="164" fontId="2" fillId="4" borderId="1" xfId="11" applyNumberFormat="1" applyFont="1" applyFill="1" applyBorder="1" applyAlignment="1" applyProtection="1">
      <alignment horizontal="center" vertical="center" wrapText="1"/>
    </xf>
    <xf numFmtId="164" fontId="2" fillId="4" borderId="1" xfId="12" applyNumberFormat="1" applyFont="1" applyFill="1" applyBorder="1" applyAlignment="1" applyProtection="1">
      <alignment horizontal="center" vertical="center" wrapText="1"/>
    </xf>
    <xf numFmtId="164" fontId="2" fillId="4" borderId="1" xfId="13" applyNumberFormat="1" applyFont="1" applyFill="1" applyBorder="1" applyAlignment="1" applyProtection="1">
      <alignment horizontal="center" vertical="center" wrapText="1"/>
    </xf>
    <xf numFmtId="164" fontId="2" fillId="4" borderId="1" xfId="14" applyNumberFormat="1" applyFont="1" applyFill="1" applyBorder="1" applyAlignment="1" applyProtection="1">
      <alignment horizontal="center" vertical="center" wrapText="1"/>
    </xf>
    <xf numFmtId="164" fontId="2" fillId="4" borderId="1" xfId="15" applyNumberFormat="1" applyFont="1" applyFill="1" applyBorder="1" applyAlignment="1" applyProtection="1">
      <alignment horizontal="center" vertical="center" wrapText="1"/>
    </xf>
    <xf numFmtId="164" fontId="2" fillId="4" borderId="1" xfId="16" applyNumberFormat="1" applyFont="1" applyFill="1" applyBorder="1" applyAlignment="1" applyProtection="1">
      <alignment horizontal="center" vertical="center" wrapText="1"/>
    </xf>
    <xf numFmtId="164" fontId="2" fillId="4" borderId="1" xfId="17" applyNumberFormat="1" applyFont="1" applyFill="1" applyBorder="1" applyAlignment="1" applyProtection="1">
      <alignment horizontal="center" vertical="center" wrapText="1"/>
    </xf>
    <xf numFmtId="164" fontId="2" fillId="4" borderId="1" xfId="19" applyNumberFormat="1" applyFont="1" applyFill="1" applyBorder="1" applyAlignment="1" applyProtection="1">
      <alignment horizontal="center" vertical="center" wrapText="1"/>
    </xf>
    <xf numFmtId="164" fontId="2" fillId="4" borderId="1" xfId="20" applyNumberFormat="1" applyFont="1" applyFill="1" applyBorder="1" applyAlignment="1" applyProtection="1">
      <alignment horizontal="center" vertical="center" wrapText="1"/>
    </xf>
    <xf numFmtId="164" fontId="2" fillId="4" borderId="1" xfId="21" applyNumberFormat="1" applyFont="1" applyFill="1" applyBorder="1" applyAlignment="1" applyProtection="1">
      <alignment horizontal="center" vertical="center" wrapText="1"/>
    </xf>
    <xf numFmtId="164" fontId="2" fillId="4" borderId="1" xfId="22" applyNumberFormat="1" applyFont="1" applyFill="1" applyBorder="1" applyAlignment="1" applyProtection="1">
      <alignment horizontal="center" vertical="center" wrapText="1"/>
    </xf>
    <xf numFmtId="164" fontId="2" fillId="4" borderId="1" xfId="23" applyNumberFormat="1" applyFont="1" applyFill="1" applyBorder="1" applyAlignment="1" applyProtection="1">
      <alignment horizontal="center" vertical="center" wrapText="1"/>
    </xf>
    <xf numFmtId="164" fontId="2" fillId="4" borderId="1" xfId="24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quotePrefix="1" applyFont="1" applyFill="1" applyBorder="1" applyAlignment="1" applyProtection="1">
      <alignment horizontal="center" vertical="center" wrapText="1"/>
    </xf>
    <xf numFmtId="0" fontId="4" fillId="2" borderId="1" xfId="0" quotePrefix="1" applyFont="1" applyFill="1" applyBorder="1" applyAlignment="1" applyProtection="1">
      <alignment horizontal="center" vertical="center" wrapText="1"/>
      <protection locked="0"/>
    </xf>
    <xf numFmtId="0" fontId="2" fillId="2" borderId="1" xfId="0" quotePrefix="1" applyFont="1" applyFill="1" applyBorder="1" applyAlignment="1" applyProtection="1">
      <alignment horizontal="center" vertical="center" wrapText="1"/>
    </xf>
    <xf numFmtId="0" fontId="2" fillId="2" borderId="1" xfId="0" quotePrefix="1" applyFont="1" applyFill="1" applyBorder="1" applyAlignment="1" applyProtection="1">
      <alignment horizontal="center" vertical="center" wrapText="1"/>
      <protection locked="0"/>
    </xf>
    <xf numFmtId="164" fontId="2" fillId="4" borderId="1" xfId="4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3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5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6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9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10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10" quotePrefix="1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11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12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13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6" quotePrefix="1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14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15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16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18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19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20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21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23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4" fontId="0" fillId="4" borderId="1" xfId="1" applyNumberFormat="1" applyFont="1" applyFill="1" applyBorder="1" applyAlignment="1">
      <alignment horizontal="center" vertical="center" wrapText="1"/>
    </xf>
    <xf numFmtId="0" fontId="2" fillId="4" borderId="0" xfId="2" applyFill="1" applyAlignment="1">
      <alignment horizontal="center" vertical="center" wrapText="1"/>
    </xf>
    <xf numFmtId="0" fontId="2" fillId="4" borderId="0" xfId="0" applyFont="1" applyFill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</cellXfs>
  <cellStyles count="25">
    <cellStyle name="Comma" xfId="1" builtinId="3"/>
    <cellStyle name="Comma 10" xfId="6"/>
    <cellStyle name="Comma 10 2" xfId="18"/>
    <cellStyle name="Comma 12" xfId="9"/>
    <cellStyle name="Comma 17" xfId="22"/>
    <cellStyle name="Comma 2" xfId="4"/>
    <cellStyle name="Comma 22" xfId="11"/>
    <cellStyle name="Comma 25" xfId="13"/>
    <cellStyle name="Comma 29" xfId="5"/>
    <cellStyle name="Comma 33" xfId="12"/>
    <cellStyle name="Comma 38" xfId="14"/>
    <cellStyle name="Comma 50" xfId="23"/>
    <cellStyle name="Comma 51" xfId="21"/>
    <cellStyle name="Comma 54" xfId="19"/>
    <cellStyle name="Comma 56" xfId="7"/>
    <cellStyle name="Comma 6" xfId="8"/>
    <cellStyle name="Comma 61" xfId="24"/>
    <cellStyle name="Comma 64" xfId="3"/>
    <cellStyle name="Comma 67" xfId="15"/>
    <cellStyle name="Comma 70" xfId="16"/>
    <cellStyle name="Comma 74" xfId="17"/>
    <cellStyle name="Comma 76" xfId="20"/>
    <cellStyle name="Comma 9" xfId="10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Y45"/>
  <sheetViews>
    <sheetView tabSelected="1" showWhiteSpace="0" view="pageBreakPreview" topLeftCell="C5" zoomScale="60" zoomScaleNormal="100" workbookViewId="0">
      <selection activeCell="L49" sqref="L49"/>
    </sheetView>
  </sheetViews>
  <sheetFormatPr defaultColWidth="13.5546875" defaultRowHeight="33" customHeight="1" x14ac:dyDescent="0.3"/>
  <cols>
    <col min="1" max="2" width="13.5546875" style="54"/>
    <col min="3" max="47" width="13.5546875" style="53"/>
    <col min="48" max="51" width="13.5546875" style="52"/>
    <col min="52" max="16384" width="13.5546875" style="53"/>
  </cols>
  <sheetData>
    <row r="2" spans="1:51" ht="33" customHeight="1" x14ac:dyDescent="0.3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</row>
    <row r="4" spans="1:51" ht="33" customHeight="1" x14ac:dyDescent="0.3">
      <c r="A4" s="55"/>
      <c r="B4" s="55"/>
      <c r="C4" s="56"/>
      <c r="D4" s="56"/>
      <c r="E4" s="57"/>
      <c r="F4" s="57"/>
      <c r="G4" s="57"/>
      <c r="H4" s="57"/>
      <c r="I4" s="57"/>
      <c r="J4" s="57"/>
      <c r="K4" s="57"/>
      <c r="L4" s="57"/>
      <c r="M4" s="58"/>
      <c r="N4" s="58"/>
      <c r="O4" s="57"/>
      <c r="P4" s="57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7"/>
      <c r="AT4" s="57"/>
      <c r="AU4" s="57"/>
    </row>
    <row r="5" spans="1:51" ht="33" customHeight="1" x14ac:dyDescent="0.3">
      <c r="A5" s="76" t="s">
        <v>1</v>
      </c>
      <c r="B5" s="76" t="s">
        <v>2</v>
      </c>
      <c r="C5" s="72" t="s">
        <v>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72" t="s">
        <v>3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4"/>
      <c r="AA5" s="72" t="s">
        <v>3</v>
      </c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4"/>
      <c r="AM5" s="72" t="s">
        <v>3</v>
      </c>
      <c r="AN5" s="73"/>
      <c r="AO5" s="73"/>
      <c r="AP5" s="73"/>
      <c r="AQ5" s="73"/>
      <c r="AR5" s="73"/>
      <c r="AS5" s="73"/>
      <c r="AT5" s="73"/>
      <c r="AU5" s="74"/>
      <c r="AV5" s="60"/>
      <c r="AW5" s="60"/>
      <c r="AX5" s="60"/>
    </row>
    <row r="6" spans="1:51" ht="33" customHeight="1" x14ac:dyDescent="0.3">
      <c r="A6" s="77"/>
      <c r="B6" s="77"/>
      <c r="C6" s="72" t="s">
        <v>4</v>
      </c>
      <c r="D6" s="73"/>
      <c r="E6" s="74"/>
      <c r="F6" s="72" t="s">
        <v>5</v>
      </c>
      <c r="G6" s="73"/>
      <c r="H6" s="74"/>
      <c r="I6" s="72" t="s">
        <v>6</v>
      </c>
      <c r="J6" s="73"/>
      <c r="K6" s="74"/>
      <c r="L6" s="72" t="s">
        <v>7</v>
      </c>
      <c r="M6" s="73"/>
      <c r="N6" s="74"/>
      <c r="O6" s="72" t="s">
        <v>8</v>
      </c>
      <c r="P6" s="73"/>
      <c r="Q6" s="74"/>
      <c r="R6" s="72" t="s">
        <v>9</v>
      </c>
      <c r="S6" s="73"/>
      <c r="T6" s="74"/>
      <c r="U6" s="72" t="s">
        <v>10</v>
      </c>
      <c r="V6" s="73"/>
      <c r="W6" s="74"/>
      <c r="X6" s="72" t="s">
        <v>11</v>
      </c>
      <c r="Y6" s="73"/>
      <c r="Z6" s="74"/>
      <c r="AA6" s="72" t="s">
        <v>12</v>
      </c>
      <c r="AB6" s="73"/>
      <c r="AC6" s="74"/>
      <c r="AD6" s="72" t="s">
        <v>13</v>
      </c>
      <c r="AE6" s="73"/>
      <c r="AF6" s="74"/>
      <c r="AG6" s="72" t="s">
        <v>14</v>
      </c>
      <c r="AH6" s="73"/>
      <c r="AI6" s="74"/>
      <c r="AJ6" s="72" t="s">
        <v>15</v>
      </c>
      <c r="AK6" s="73"/>
      <c r="AL6" s="74"/>
      <c r="AM6" s="72" t="s">
        <v>16</v>
      </c>
      <c r="AN6" s="73"/>
      <c r="AO6" s="74"/>
      <c r="AP6" s="72" t="s">
        <v>17</v>
      </c>
      <c r="AQ6" s="73"/>
      <c r="AR6" s="74"/>
      <c r="AS6" s="72" t="s">
        <v>18</v>
      </c>
      <c r="AT6" s="73"/>
      <c r="AU6" s="74"/>
    </row>
    <row r="7" spans="1:51" ht="38.4" customHeight="1" x14ac:dyDescent="0.3">
      <c r="A7" s="78"/>
      <c r="B7" s="78"/>
      <c r="C7" s="22">
        <v>2016</v>
      </c>
      <c r="D7" s="22">
        <v>2017</v>
      </c>
      <c r="E7" s="22" t="s">
        <v>19</v>
      </c>
      <c r="F7" s="22">
        <f t="shared" ref="F7:AU7" si="0">C7</f>
        <v>2016</v>
      </c>
      <c r="G7" s="22">
        <f t="shared" si="0"/>
        <v>2017</v>
      </c>
      <c r="H7" s="22" t="str">
        <f t="shared" si="0"/>
        <v>2018*</v>
      </c>
      <c r="I7" s="22">
        <f t="shared" si="0"/>
        <v>2016</v>
      </c>
      <c r="J7" s="22">
        <f t="shared" si="0"/>
        <v>2017</v>
      </c>
      <c r="K7" s="22" t="str">
        <f t="shared" si="0"/>
        <v>2018*</v>
      </c>
      <c r="L7" s="22">
        <f t="shared" si="0"/>
        <v>2016</v>
      </c>
      <c r="M7" s="22">
        <f t="shared" si="0"/>
        <v>2017</v>
      </c>
      <c r="N7" s="22">
        <v>2018</v>
      </c>
      <c r="O7" s="22">
        <f t="shared" si="0"/>
        <v>2016</v>
      </c>
      <c r="P7" s="22">
        <f t="shared" si="0"/>
        <v>2017</v>
      </c>
      <c r="Q7" s="22">
        <f t="shared" si="0"/>
        <v>2018</v>
      </c>
      <c r="R7" s="22">
        <f t="shared" si="0"/>
        <v>2016</v>
      </c>
      <c r="S7" s="22">
        <f t="shared" si="0"/>
        <v>2017</v>
      </c>
      <c r="T7" s="22">
        <f t="shared" si="0"/>
        <v>2018</v>
      </c>
      <c r="U7" s="22">
        <f t="shared" si="0"/>
        <v>2016</v>
      </c>
      <c r="V7" s="22">
        <f t="shared" si="0"/>
        <v>2017</v>
      </c>
      <c r="W7" s="22">
        <f t="shared" si="0"/>
        <v>2018</v>
      </c>
      <c r="X7" s="22">
        <f t="shared" si="0"/>
        <v>2016</v>
      </c>
      <c r="Y7" s="22">
        <f t="shared" si="0"/>
        <v>2017</v>
      </c>
      <c r="Z7" s="22">
        <f t="shared" si="0"/>
        <v>2018</v>
      </c>
      <c r="AA7" s="22">
        <f t="shared" si="0"/>
        <v>2016</v>
      </c>
      <c r="AB7" s="22">
        <f t="shared" si="0"/>
        <v>2017</v>
      </c>
      <c r="AC7" s="22">
        <f t="shared" si="0"/>
        <v>2018</v>
      </c>
      <c r="AD7" s="22">
        <f t="shared" si="0"/>
        <v>2016</v>
      </c>
      <c r="AE7" s="22">
        <f t="shared" si="0"/>
        <v>2017</v>
      </c>
      <c r="AF7" s="22">
        <f t="shared" si="0"/>
        <v>2018</v>
      </c>
      <c r="AG7" s="22">
        <f t="shared" si="0"/>
        <v>2016</v>
      </c>
      <c r="AH7" s="22">
        <f t="shared" si="0"/>
        <v>2017</v>
      </c>
      <c r="AI7" s="22">
        <f t="shared" si="0"/>
        <v>2018</v>
      </c>
      <c r="AJ7" s="22">
        <f t="shared" si="0"/>
        <v>2016</v>
      </c>
      <c r="AK7" s="22">
        <f t="shared" si="0"/>
        <v>2017</v>
      </c>
      <c r="AL7" s="22">
        <f t="shared" si="0"/>
        <v>2018</v>
      </c>
      <c r="AM7" s="22">
        <f t="shared" si="0"/>
        <v>2016</v>
      </c>
      <c r="AN7" s="22">
        <f t="shared" si="0"/>
        <v>2017</v>
      </c>
      <c r="AO7" s="22">
        <f t="shared" si="0"/>
        <v>2018</v>
      </c>
      <c r="AP7" s="22">
        <f t="shared" si="0"/>
        <v>2016</v>
      </c>
      <c r="AQ7" s="22">
        <f t="shared" si="0"/>
        <v>2017</v>
      </c>
      <c r="AR7" s="22">
        <f t="shared" si="0"/>
        <v>2018</v>
      </c>
      <c r="AS7" s="22">
        <f t="shared" si="0"/>
        <v>2016</v>
      </c>
      <c r="AT7" s="22">
        <f t="shared" si="0"/>
        <v>2017</v>
      </c>
      <c r="AU7" s="22">
        <f t="shared" si="0"/>
        <v>2018</v>
      </c>
    </row>
    <row r="8" spans="1:51" s="62" customFormat="1" ht="33" customHeight="1" x14ac:dyDescent="0.3">
      <c r="A8" s="23" t="s">
        <v>20</v>
      </c>
      <c r="B8" s="23" t="s">
        <v>21</v>
      </c>
      <c r="C8" s="24" t="s">
        <v>22</v>
      </c>
      <c r="D8" s="24" t="s">
        <v>23</v>
      </c>
      <c r="E8" s="24" t="s">
        <v>24</v>
      </c>
      <c r="F8" s="24" t="s">
        <v>25</v>
      </c>
      <c r="G8" s="24" t="s">
        <v>26</v>
      </c>
      <c r="H8" s="24" t="s">
        <v>27</v>
      </c>
      <c r="I8" s="24" t="s">
        <v>28</v>
      </c>
      <c r="J8" s="24" t="s">
        <v>29</v>
      </c>
      <c r="K8" s="24" t="s">
        <v>30</v>
      </c>
      <c r="L8" s="24" t="s">
        <v>31</v>
      </c>
      <c r="M8" s="24" t="s">
        <v>32</v>
      </c>
      <c r="N8" s="24" t="s">
        <v>33</v>
      </c>
      <c r="O8" s="24" t="s">
        <v>34</v>
      </c>
      <c r="P8" s="24" t="s">
        <v>35</v>
      </c>
      <c r="Q8" s="24" t="s">
        <v>36</v>
      </c>
      <c r="R8" s="24" t="s">
        <v>37</v>
      </c>
      <c r="S8" s="24" t="s">
        <v>38</v>
      </c>
      <c r="T8" s="24" t="s">
        <v>39</v>
      </c>
      <c r="U8" s="24" t="s">
        <v>40</v>
      </c>
      <c r="V8" s="24" t="s">
        <v>41</v>
      </c>
      <c r="W8" s="24" t="s">
        <v>42</v>
      </c>
      <c r="X8" s="24" t="s">
        <v>43</v>
      </c>
      <c r="Y8" s="24" t="s">
        <v>44</v>
      </c>
      <c r="Z8" s="24" t="s">
        <v>45</v>
      </c>
      <c r="AA8" s="24" t="s">
        <v>46</v>
      </c>
      <c r="AB8" s="24" t="s">
        <v>47</v>
      </c>
      <c r="AC8" s="24" t="s">
        <v>48</v>
      </c>
      <c r="AD8" s="24" t="s">
        <v>49</v>
      </c>
      <c r="AE8" s="24" t="s">
        <v>50</v>
      </c>
      <c r="AF8" s="24" t="s">
        <v>51</v>
      </c>
      <c r="AG8" s="24" t="s">
        <v>52</v>
      </c>
      <c r="AH8" s="24" t="s">
        <v>53</v>
      </c>
      <c r="AI8" s="24" t="s">
        <v>54</v>
      </c>
      <c r="AJ8" s="24" t="s">
        <v>55</v>
      </c>
      <c r="AK8" s="24" t="s">
        <v>56</v>
      </c>
      <c r="AL8" s="24" t="s">
        <v>57</v>
      </c>
      <c r="AM8" s="24" t="s">
        <v>58</v>
      </c>
      <c r="AN8" s="24" t="s">
        <v>59</v>
      </c>
      <c r="AO8" s="24" t="s">
        <v>60</v>
      </c>
      <c r="AP8" s="24" t="s">
        <v>61</v>
      </c>
      <c r="AQ8" s="24" t="s">
        <v>62</v>
      </c>
      <c r="AR8" s="24" t="s">
        <v>63</v>
      </c>
      <c r="AS8" s="24" t="s">
        <v>64</v>
      </c>
      <c r="AT8" s="24" t="s">
        <v>65</v>
      </c>
      <c r="AU8" s="24" t="s">
        <v>66</v>
      </c>
      <c r="AV8" s="61"/>
      <c r="AW8" s="61"/>
      <c r="AX8" s="61"/>
      <c r="AY8" s="61"/>
    </row>
    <row r="9" spans="1:51" ht="33" customHeight="1" x14ac:dyDescent="0.3">
      <c r="A9" s="25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51" s="65" customFormat="1" ht="33" customHeight="1" x14ac:dyDescent="0.3">
      <c r="A10" s="1">
        <v>1</v>
      </c>
      <c r="B10" s="1" t="s">
        <v>67</v>
      </c>
      <c r="C10" s="27">
        <v>0</v>
      </c>
      <c r="D10" s="28">
        <v>2</v>
      </c>
      <c r="E10" s="63">
        <v>8</v>
      </c>
      <c r="F10" s="27">
        <v>0</v>
      </c>
      <c r="G10" s="28">
        <v>0</v>
      </c>
      <c r="H10" s="63">
        <v>0</v>
      </c>
      <c r="I10" s="27">
        <v>162</v>
      </c>
      <c r="J10" s="28">
        <v>158</v>
      </c>
      <c r="K10" s="63">
        <v>132</v>
      </c>
      <c r="L10" s="27">
        <v>562</v>
      </c>
      <c r="M10" s="28">
        <v>436</v>
      </c>
      <c r="N10" s="28">
        <v>286</v>
      </c>
      <c r="O10" s="27">
        <v>0</v>
      </c>
      <c r="P10" s="28">
        <v>0</v>
      </c>
      <c r="Q10" s="28">
        <v>0</v>
      </c>
      <c r="R10" s="27">
        <v>34700</v>
      </c>
      <c r="S10" s="28">
        <v>43793</v>
      </c>
      <c r="T10" s="28">
        <v>43296</v>
      </c>
      <c r="U10" s="27"/>
      <c r="V10" s="28">
        <v>0</v>
      </c>
      <c r="W10" s="28">
        <v>0</v>
      </c>
      <c r="X10" s="27">
        <v>56817</v>
      </c>
      <c r="Y10" s="28">
        <v>59672</v>
      </c>
      <c r="Z10" s="28">
        <v>62350</v>
      </c>
      <c r="AA10" s="27">
        <v>0</v>
      </c>
      <c r="AB10" s="28">
        <v>0</v>
      </c>
      <c r="AC10" s="28">
        <v>0</v>
      </c>
      <c r="AD10" s="27"/>
      <c r="AE10" s="28">
        <v>0</v>
      </c>
      <c r="AF10" s="28">
        <v>0</v>
      </c>
      <c r="AG10" s="27">
        <v>2772</v>
      </c>
      <c r="AH10" s="28">
        <v>1670</v>
      </c>
      <c r="AI10" s="28">
        <v>840</v>
      </c>
      <c r="AJ10" s="27">
        <v>0</v>
      </c>
      <c r="AK10" s="28">
        <v>0</v>
      </c>
      <c r="AL10" s="28">
        <v>0</v>
      </c>
      <c r="AM10" s="27">
        <v>0</v>
      </c>
      <c r="AN10" s="28">
        <v>0</v>
      </c>
      <c r="AO10" s="28">
        <v>0</v>
      </c>
      <c r="AP10" s="27">
        <v>0</v>
      </c>
      <c r="AQ10" s="28">
        <v>0</v>
      </c>
      <c r="AR10" s="28">
        <v>0</v>
      </c>
      <c r="AS10" s="27">
        <v>0</v>
      </c>
      <c r="AT10" s="28">
        <v>0</v>
      </c>
      <c r="AU10" s="28">
        <v>0</v>
      </c>
      <c r="AV10" s="64"/>
      <c r="AW10" s="64"/>
      <c r="AX10" s="64"/>
      <c r="AY10" s="64"/>
    </row>
    <row r="11" spans="1:51" s="65" customFormat="1" ht="39.6" customHeight="1" x14ac:dyDescent="0.3">
      <c r="A11" s="2">
        <v>2</v>
      </c>
      <c r="B11" s="2" t="s">
        <v>68</v>
      </c>
      <c r="C11" s="27">
        <v>5625</v>
      </c>
      <c r="D11" s="29">
        <v>5864</v>
      </c>
      <c r="E11" s="63">
        <v>8156</v>
      </c>
      <c r="F11" s="27">
        <v>0</v>
      </c>
      <c r="G11" s="29"/>
      <c r="H11" s="63">
        <v>0</v>
      </c>
      <c r="I11" s="27">
        <v>3610</v>
      </c>
      <c r="J11" s="29">
        <v>3652</v>
      </c>
      <c r="K11" s="63">
        <v>3335</v>
      </c>
      <c r="L11" s="27">
        <v>31372</v>
      </c>
      <c r="M11" s="29">
        <v>31538</v>
      </c>
      <c r="N11" s="29">
        <v>33116</v>
      </c>
      <c r="O11" s="27">
        <v>8254</v>
      </c>
      <c r="P11" s="29">
        <v>8307</v>
      </c>
      <c r="Q11" s="29">
        <v>7901</v>
      </c>
      <c r="R11" s="27">
        <v>3562</v>
      </c>
      <c r="S11" s="29">
        <v>1018</v>
      </c>
      <c r="T11" s="29">
        <v>1038</v>
      </c>
      <c r="U11" s="27">
        <v>0</v>
      </c>
      <c r="V11" s="29">
        <v>3</v>
      </c>
      <c r="W11" s="29"/>
      <c r="X11" s="27">
        <v>2359438</v>
      </c>
      <c r="Y11" s="29">
        <v>3098471</v>
      </c>
      <c r="Z11" s="29">
        <v>3160440</v>
      </c>
      <c r="AA11" s="27">
        <v>1210</v>
      </c>
      <c r="AB11" s="29">
        <v>1260</v>
      </c>
      <c r="AC11" s="29">
        <v>1575</v>
      </c>
      <c r="AD11" s="27">
        <v>10800</v>
      </c>
      <c r="AE11" s="29">
        <v>11246</v>
      </c>
      <c r="AF11" s="29">
        <v>14058</v>
      </c>
      <c r="AG11" s="27">
        <v>525227</v>
      </c>
      <c r="AH11" s="29">
        <v>576627</v>
      </c>
      <c r="AI11" s="29">
        <v>588161</v>
      </c>
      <c r="AJ11" s="27">
        <v>0</v>
      </c>
      <c r="AK11" s="29"/>
      <c r="AL11" s="29"/>
      <c r="AM11" s="27">
        <v>0</v>
      </c>
      <c r="AN11" s="29"/>
      <c r="AO11" s="29"/>
      <c r="AP11" s="27">
        <v>0</v>
      </c>
      <c r="AQ11" s="29"/>
      <c r="AR11" s="29"/>
      <c r="AS11" s="27">
        <v>0</v>
      </c>
      <c r="AT11" s="29"/>
      <c r="AU11" s="29"/>
    </row>
    <row r="12" spans="1:51" s="65" customFormat="1" ht="33" customHeight="1" x14ac:dyDescent="0.3">
      <c r="A12" s="2">
        <v>3</v>
      </c>
      <c r="B12" s="2" t="s">
        <v>69</v>
      </c>
      <c r="C12" s="27">
        <v>2851</v>
      </c>
      <c r="D12" s="29">
        <v>2130</v>
      </c>
      <c r="E12" s="63">
        <v>3579</v>
      </c>
      <c r="F12" s="27">
        <v>0</v>
      </c>
      <c r="G12" s="29"/>
      <c r="H12" s="63">
        <v>0</v>
      </c>
      <c r="I12" s="27">
        <v>819</v>
      </c>
      <c r="J12" s="29">
        <v>428</v>
      </c>
      <c r="K12" s="63">
        <v>524</v>
      </c>
      <c r="L12" s="27">
        <v>12687</v>
      </c>
      <c r="M12" s="29">
        <v>10663</v>
      </c>
      <c r="N12" s="29">
        <v>11125</v>
      </c>
      <c r="O12" s="27">
        <v>1511</v>
      </c>
      <c r="P12" s="29">
        <v>167</v>
      </c>
      <c r="Q12" s="29">
        <v>250</v>
      </c>
      <c r="R12" s="27">
        <v>849</v>
      </c>
      <c r="S12" s="29">
        <v>800</v>
      </c>
      <c r="T12" s="29">
        <v>8000</v>
      </c>
      <c r="U12" s="27">
        <v>217</v>
      </c>
      <c r="V12" s="29">
        <v>33</v>
      </c>
      <c r="W12" s="29">
        <v>51</v>
      </c>
      <c r="X12" s="27">
        <v>188936</v>
      </c>
      <c r="Y12" s="29">
        <v>220026</v>
      </c>
      <c r="Z12" s="29">
        <v>270670</v>
      </c>
      <c r="AA12" s="27">
        <v>0</v>
      </c>
      <c r="AB12" s="29"/>
      <c r="AC12" s="29"/>
      <c r="AD12" s="27">
        <v>164500</v>
      </c>
      <c r="AE12" s="29">
        <v>400140</v>
      </c>
      <c r="AF12" s="29">
        <v>450250</v>
      </c>
      <c r="AG12" s="27">
        <v>42649</v>
      </c>
      <c r="AH12" s="29">
        <v>42679</v>
      </c>
      <c r="AI12" s="29">
        <v>46350</v>
      </c>
      <c r="AJ12" s="27">
        <v>155</v>
      </c>
      <c r="AK12" s="29">
        <v>71</v>
      </c>
      <c r="AL12" s="29">
        <v>135</v>
      </c>
      <c r="AM12" s="27">
        <v>850</v>
      </c>
      <c r="AN12" s="29"/>
      <c r="AO12" s="29"/>
      <c r="AP12" s="27">
        <v>1550</v>
      </c>
      <c r="AQ12" s="29">
        <v>7891</v>
      </c>
      <c r="AR12" s="29">
        <v>8470</v>
      </c>
      <c r="AS12" s="27">
        <v>16283</v>
      </c>
      <c r="AT12" s="29">
        <v>2393</v>
      </c>
      <c r="AU12" s="29">
        <v>2393</v>
      </c>
    </row>
    <row r="13" spans="1:51" s="65" customFormat="1" ht="33" customHeight="1" x14ac:dyDescent="0.3">
      <c r="A13" s="3">
        <v>4</v>
      </c>
      <c r="B13" s="3" t="s">
        <v>70</v>
      </c>
      <c r="C13" s="27">
        <v>2115</v>
      </c>
      <c r="D13" s="30">
        <v>2355</v>
      </c>
      <c r="E13" s="63">
        <v>2764</v>
      </c>
      <c r="F13" s="27">
        <v>0</v>
      </c>
      <c r="G13" s="30" t="s">
        <v>71</v>
      </c>
      <c r="H13" s="63">
        <v>0</v>
      </c>
      <c r="I13" s="27">
        <v>9311</v>
      </c>
      <c r="J13" s="30">
        <v>10242</v>
      </c>
      <c r="K13" s="63">
        <v>8750</v>
      </c>
      <c r="L13" s="27">
        <v>15410</v>
      </c>
      <c r="M13" s="30">
        <v>15872</v>
      </c>
      <c r="N13" s="30">
        <v>16188</v>
      </c>
      <c r="O13" s="27">
        <v>387</v>
      </c>
      <c r="P13" s="30">
        <v>399</v>
      </c>
      <c r="Q13" s="30">
        <v>407</v>
      </c>
      <c r="R13" s="27">
        <v>71870</v>
      </c>
      <c r="S13" s="30">
        <v>74026</v>
      </c>
      <c r="T13" s="30">
        <v>75505</v>
      </c>
      <c r="U13" s="27">
        <v>0</v>
      </c>
      <c r="V13" s="30" t="s">
        <v>71</v>
      </c>
      <c r="W13" s="30">
        <v>0</v>
      </c>
      <c r="X13" s="27">
        <v>546485</v>
      </c>
      <c r="Y13" s="30">
        <v>562880</v>
      </c>
      <c r="Z13" s="30">
        <v>574137</v>
      </c>
      <c r="AA13" s="27">
        <v>350</v>
      </c>
      <c r="AB13" s="30" t="s">
        <v>71</v>
      </c>
      <c r="AC13" s="30">
        <v>0</v>
      </c>
      <c r="AD13" s="27">
        <v>17151</v>
      </c>
      <c r="AE13" s="30" t="s">
        <v>71</v>
      </c>
      <c r="AF13" s="30">
        <v>0</v>
      </c>
      <c r="AG13" s="27">
        <v>17286</v>
      </c>
      <c r="AH13" s="30">
        <v>17805</v>
      </c>
      <c r="AI13" s="30">
        <v>18161</v>
      </c>
      <c r="AJ13" s="27">
        <v>485</v>
      </c>
      <c r="AK13" s="30">
        <v>604</v>
      </c>
      <c r="AL13" s="30">
        <v>616</v>
      </c>
      <c r="AM13" s="27">
        <v>5200</v>
      </c>
      <c r="AN13" s="30">
        <v>5356</v>
      </c>
      <c r="AO13" s="30">
        <v>5463</v>
      </c>
      <c r="AP13" s="27">
        <v>2317</v>
      </c>
      <c r="AQ13" s="30">
        <v>2387</v>
      </c>
      <c r="AR13" s="30">
        <v>2500</v>
      </c>
      <c r="AS13" s="27">
        <v>11145</v>
      </c>
      <c r="AT13" s="30">
        <v>11479</v>
      </c>
      <c r="AU13" s="30">
        <v>11479</v>
      </c>
      <c r="AV13" s="64"/>
      <c r="AW13" s="64"/>
      <c r="AX13" s="64"/>
      <c r="AY13" s="64"/>
    </row>
    <row r="14" spans="1:51" s="65" customFormat="1" ht="33" customHeight="1" x14ac:dyDescent="0.3">
      <c r="A14" s="2">
        <v>5</v>
      </c>
      <c r="B14" s="2" t="s">
        <v>72</v>
      </c>
      <c r="C14" s="27">
        <v>444</v>
      </c>
      <c r="D14" s="29">
        <v>471</v>
      </c>
      <c r="E14" s="63">
        <v>487</v>
      </c>
      <c r="F14" s="27">
        <v>0</v>
      </c>
      <c r="G14" s="29">
        <v>30</v>
      </c>
      <c r="H14" s="63">
        <v>30</v>
      </c>
      <c r="I14" s="27">
        <v>9527</v>
      </c>
      <c r="J14" s="29">
        <v>9662</v>
      </c>
      <c r="K14" s="63">
        <v>8269</v>
      </c>
      <c r="L14" s="27">
        <v>1919</v>
      </c>
      <c r="M14" s="29">
        <v>1969</v>
      </c>
      <c r="N14" s="29">
        <v>1978</v>
      </c>
      <c r="O14" s="27">
        <v>70</v>
      </c>
      <c r="P14" s="29">
        <v>70</v>
      </c>
      <c r="Q14" s="29">
        <v>65</v>
      </c>
      <c r="R14" s="27">
        <v>61679</v>
      </c>
      <c r="S14" s="29">
        <v>64454</v>
      </c>
      <c r="T14" s="29">
        <v>67354</v>
      </c>
      <c r="U14" s="27">
        <v>115</v>
      </c>
      <c r="V14" s="29">
        <v>116</v>
      </c>
      <c r="W14" s="29">
        <v>104</v>
      </c>
      <c r="X14" s="27">
        <v>427822</v>
      </c>
      <c r="Y14" s="29">
        <v>431031</v>
      </c>
      <c r="Z14" s="29">
        <v>434263</v>
      </c>
      <c r="AA14" s="27">
        <v>0</v>
      </c>
      <c r="AB14" s="29" t="s">
        <v>71</v>
      </c>
      <c r="AC14" s="29">
        <v>0</v>
      </c>
      <c r="AD14" s="27">
        <v>0</v>
      </c>
      <c r="AE14" s="29" t="s">
        <v>71</v>
      </c>
      <c r="AF14" s="29">
        <v>0</v>
      </c>
      <c r="AG14" s="27">
        <v>32700</v>
      </c>
      <c r="AH14" s="29">
        <v>32942</v>
      </c>
      <c r="AI14" s="29">
        <v>33191</v>
      </c>
      <c r="AJ14" s="27">
        <v>0</v>
      </c>
      <c r="AK14" s="29">
        <v>368</v>
      </c>
      <c r="AL14" s="29">
        <v>382</v>
      </c>
      <c r="AM14" s="27">
        <v>0</v>
      </c>
      <c r="AN14" s="29" t="s">
        <v>71</v>
      </c>
      <c r="AO14" s="29">
        <v>0</v>
      </c>
      <c r="AP14" s="27">
        <v>0</v>
      </c>
      <c r="AQ14" s="29" t="s">
        <v>71</v>
      </c>
      <c r="AR14" s="29">
        <v>0</v>
      </c>
      <c r="AS14" s="27">
        <v>0</v>
      </c>
      <c r="AT14" s="29">
        <v>500</v>
      </c>
      <c r="AU14" s="29">
        <v>500</v>
      </c>
    </row>
    <row r="15" spans="1:51" s="65" customFormat="1" ht="33" customHeight="1" x14ac:dyDescent="0.3">
      <c r="A15" s="4">
        <v>6</v>
      </c>
      <c r="B15" s="4" t="s">
        <v>73</v>
      </c>
      <c r="C15" s="27">
        <v>2143</v>
      </c>
      <c r="D15" s="31">
        <v>2241</v>
      </c>
      <c r="E15" s="63">
        <v>2771</v>
      </c>
      <c r="F15" s="27">
        <v>0</v>
      </c>
      <c r="G15" s="31" t="s">
        <v>71</v>
      </c>
      <c r="H15" s="63">
        <v>0</v>
      </c>
      <c r="I15" s="27">
        <v>10063</v>
      </c>
      <c r="J15" s="31">
        <v>10216</v>
      </c>
      <c r="K15" s="63">
        <v>8914</v>
      </c>
      <c r="L15" s="27">
        <v>1208</v>
      </c>
      <c r="M15" s="31">
        <v>1182</v>
      </c>
      <c r="N15" s="31">
        <v>978</v>
      </c>
      <c r="O15" s="27">
        <v>450</v>
      </c>
      <c r="P15" s="31">
        <v>550</v>
      </c>
      <c r="Q15" s="31">
        <v>0</v>
      </c>
      <c r="R15" s="27">
        <v>43512</v>
      </c>
      <c r="S15" s="31">
        <v>48690</v>
      </c>
      <c r="T15" s="31">
        <v>44184</v>
      </c>
      <c r="U15" s="27">
        <v>45</v>
      </c>
      <c r="V15" s="31" t="s">
        <v>71</v>
      </c>
      <c r="W15" s="31">
        <v>4</v>
      </c>
      <c r="X15" s="27">
        <v>388540</v>
      </c>
      <c r="Y15" s="31">
        <v>406937</v>
      </c>
      <c r="Z15" s="31">
        <v>413464</v>
      </c>
      <c r="AA15" s="27">
        <v>0</v>
      </c>
      <c r="AB15" s="31" t="s">
        <v>71</v>
      </c>
      <c r="AC15" s="31">
        <v>0</v>
      </c>
      <c r="AD15" s="27">
        <v>0</v>
      </c>
      <c r="AE15" s="31" t="s">
        <v>71</v>
      </c>
      <c r="AF15" s="31">
        <v>0</v>
      </c>
      <c r="AG15" s="27">
        <v>365638</v>
      </c>
      <c r="AH15" s="31">
        <v>381061</v>
      </c>
      <c r="AI15" s="31">
        <v>404871</v>
      </c>
      <c r="AJ15" s="27">
        <v>0</v>
      </c>
      <c r="AK15" s="31"/>
      <c r="AL15" s="31">
        <v>0</v>
      </c>
      <c r="AM15" s="27">
        <v>0</v>
      </c>
      <c r="AN15" s="31"/>
      <c r="AO15" s="31">
        <v>0</v>
      </c>
      <c r="AP15" s="27">
        <v>0</v>
      </c>
      <c r="AQ15" s="31"/>
      <c r="AR15" s="31">
        <v>658</v>
      </c>
      <c r="AS15" s="27">
        <v>300400</v>
      </c>
      <c r="AT15" s="31">
        <v>240000</v>
      </c>
      <c r="AU15" s="31">
        <v>240000</v>
      </c>
    </row>
    <row r="16" spans="1:51" s="65" customFormat="1" ht="33" customHeight="1" x14ac:dyDescent="0.3">
      <c r="A16" s="2">
        <v>7</v>
      </c>
      <c r="B16" s="2" t="s">
        <v>74</v>
      </c>
      <c r="C16" s="27">
        <v>25894</v>
      </c>
      <c r="D16" s="29">
        <v>28483</v>
      </c>
      <c r="E16" s="63">
        <v>29390</v>
      </c>
      <c r="F16" s="27">
        <v>0</v>
      </c>
      <c r="G16" s="29" t="s">
        <v>71</v>
      </c>
      <c r="H16" s="63">
        <v>0</v>
      </c>
      <c r="I16" s="27">
        <v>216</v>
      </c>
      <c r="J16" s="29">
        <v>245</v>
      </c>
      <c r="K16" s="63">
        <v>227</v>
      </c>
      <c r="L16" s="27">
        <v>15075</v>
      </c>
      <c r="M16" s="29">
        <v>16583</v>
      </c>
      <c r="N16" s="29">
        <v>19071</v>
      </c>
      <c r="O16" s="27">
        <v>10418</v>
      </c>
      <c r="P16" s="29">
        <v>11461</v>
      </c>
      <c r="Q16" s="29">
        <v>13181</v>
      </c>
      <c r="R16" s="27">
        <v>11744</v>
      </c>
      <c r="S16" s="29">
        <v>12918</v>
      </c>
      <c r="T16" s="29">
        <v>14856</v>
      </c>
      <c r="U16" s="27">
        <v>0</v>
      </c>
      <c r="V16" s="29" t="s">
        <v>71</v>
      </c>
      <c r="W16" s="29">
        <v>4</v>
      </c>
      <c r="X16" s="27">
        <v>503944</v>
      </c>
      <c r="Y16" s="29">
        <v>554435</v>
      </c>
      <c r="Z16" s="29">
        <v>693044</v>
      </c>
      <c r="AA16" s="27">
        <v>22302</v>
      </c>
      <c r="AB16" s="29">
        <v>45432</v>
      </c>
      <c r="AC16" s="29">
        <v>52247</v>
      </c>
      <c r="AD16" s="27">
        <v>296148</v>
      </c>
      <c r="AE16" s="29">
        <v>358368</v>
      </c>
      <c r="AF16" s="29">
        <v>447961</v>
      </c>
      <c r="AG16" s="27">
        <v>49018</v>
      </c>
      <c r="AH16" s="29">
        <v>53361</v>
      </c>
      <c r="AI16" s="29">
        <v>61365</v>
      </c>
      <c r="AJ16" s="27">
        <v>808</v>
      </c>
      <c r="AK16" s="29">
        <v>889</v>
      </c>
      <c r="AL16" s="29">
        <v>971</v>
      </c>
      <c r="AM16" s="27">
        <v>373</v>
      </c>
      <c r="AN16" s="29">
        <v>411</v>
      </c>
      <c r="AO16" s="29">
        <v>432</v>
      </c>
      <c r="AP16" s="27">
        <v>1834</v>
      </c>
      <c r="AQ16" s="29">
        <v>1781</v>
      </c>
      <c r="AR16" s="29">
        <v>3631</v>
      </c>
      <c r="AS16" s="27">
        <v>37109</v>
      </c>
      <c r="AT16" s="29">
        <v>42631</v>
      </c>
      <c r="AU16" s="29">
        <v>42631</v>
      </c>
    </row>
    <row r="17" spans="1:47" s="65" customFormat="1" ht="33" customHeight="1" x14ac:dyDescent="0.3">
      <c r="A17" s="2">
        <v>8</v>
      </c>
      <c r="B17" s="2" t="s">
        <v>75</v>
      </c>
      <c r="C17" s="27">
        <v>90847</v>
      </c>
      <c r="D17" s="29">
        <v>93166</v>
      </c>
      <c r="E17" s="63">
        <v>147941</v>
      </c>
      <c r="F17" s="27">
        <v>0</v>
      </c>
      <c r="G17" s="29">
        <v>0</v>
      </c>
      <c r="H17" s="63">
        <v>0</v>
      </c>
      <c r="I17" s="27">
        <v>1510</v>
      </c>
      <c r="J17" s="29">
        <v>1580</v>
      </c>
      <c r="K17" s="63">
        <v>1436</v>
      </c>
      <c r="L17" s="27">
        <v>73400</v>
      </c>
      <c r="M17" s="29">
        <v>75580</v>
      </c>
      <c r="N17" s="29">
        <v>86988</v>
      </c>
      <c r="O17" s="27">
        <v>27800</v>
      </c>
      <c r="P17" s="29">
        <v>27994</v>
      </c>
      <c r="Q17" s="29">
        <v>37019</v>
      </c>
      <c r="R17" s="27">
        <v>8843</v>
      </c>
      <c r="S17" s="29">
        <v>9150</v>
      </c>
      <c r="T17" s="29">
        <v>12365</v>
      </c>
      <c r="U17" s="27">
        <v>0</v>
      </c>
      <c r="V17" s="29"/>
      <c r="W17" s="29"/>
      <c r="X17" s="27">
        <v>987800</v>
      </c>
      <c r="Y17" s="29">
        <v>1005430</v>
      </c>
      <c r="Z17" s="29">
        <v>996891</v>
      </c>
      <c r="AA17" s="27">
        <v>2775000</v>
      </c>
      <c r="AB17" s="29">
        <v>2803878</v>
      </c>
      <c r="AC17" s="29">
        <v>4029865</v>
      </c>
      <c r="AD17" s="27">
        <v>8795000</v>
      </c>
      <c r="AE17" s="29">
        <v>9017925</v>
      </c>
      <c r="AF17" s="29">
        <v>13130163</v>
      </c>
      <c r="AG17" s="27">
        <v>199000</v>
      </c>
      <c r="AH17" s="29">
        <v>249642</v>
      </c>
      <c r="AI17" s="29">
        <v>290344</v>
      </c>
      <c r="AJ17" s="27">
        <v>0</v>
      </c>
      <c r="AK17" s="29"/>
      <c r="AL17" s="29"/>
      <c r="AM17" s="27">
        <v>0</v>
      </c>
      <c r="AN17" s="29"/>
      <c r="AO17" s="29"/>
      <c r="AP17" s="27">
        <v>0</v>
      </c>
      <c r="AQ17" s="29"/>
      <c r="AR17" s="29"/>
      <c r="AS17" s="27">
        <v>52000</v>
      </c>
      <c r="AT17" s="29">
        <v>53560</v>
      </c>
      <c r="AU17" s="29">
        <v>53560</v>
      </c>
    </row>
    <row r="18" spans="1:47" s="65" customFormat="1" ht="33" customHeight="1" x14ac:dyDescent="0.3">
      <c r="A18" s="5">
        <v>9</v>
      </c>
      <c r="B18" s="5" t="s">
        <v>76</v>
      </c>
      <c r="C18" s="27">
        <v>103123</v>
      </c>
      <c r="D18" s="32">
        <v>104360</v>
      </c>
      <c r="E18" s="63">
        <v>189392</v>
      </c>
      <c r="F18" s="27">
        <v>0</v>
      </c>
      <c r="G18" s="32">
        <v>122</v>
      </c>
      <c r="H18" s="63">
        <v>122</v>
      </c>
      <c r="I18" s="27">
        <v>7913</v>
      </c>
      <c r="J18" s="32">
        <v>8008</v>
      </c>
      <c r="K18" s="63">
        <v>6729</v>
      </c>
      <c r="L18" s="27">
        <v>66249</v>
      </c>
      <c r="M18" s="32">
        <v>67414</v>
      </c>
      <c r="N18" s="32">
        <v>69145</v>
      </c>
      <c r="O18" s="27">
        <v>10836</v>
      </c>
      <c r="P18" s="32">
        <v>10814</v>
      </c>
      <c r="Q18" s="32">
        <v>10942</v>
      </c>
      <c r="R18" s="27">
        <v>106119</v>
      </c>
      <c r="S18" s="32">
        <v>172027</v>
      </c>
      <c r="T18" s="32">
        <v>174045</v>
      </c>
      <c r="U18" s="27">
        <v>71</v>
      </c>
      <c r="V18" s="32">
        <v>240</v>
      </c>
      <c r="W18" s="32">
        <v>243</v>
      </c>
      <c r="X18" s="27">
        <v>1100939</v>
      </c>
      <c r="Y18" s="32">
        <v>1101939</v>
      </c>
      <c r="Z18" s="32">
        <v>1115163</v>
      </c>
      <c r="AA18" s="27">
        <v>145863</v>
      </c>
      <c r="AB18" s="32">
        <v>151246</v>
      </c>
      <c r="AC18" s="32">
        <v>161061</v>
      </c>
      <c r="AD18" s="27">
        <v>960082</v>
      </c>
      <c r="AE18" s="32">
        <v>962619</v>
      </c>
      <c r="AF18" s="32">
        <v>1024170</v>
      </c>
      <c r="AG18" s="27">
        <v>52420</v>
      </c>
      <c r="AH18" s="32">
        <v>52979</v>
      </c>
      <c r="AI18" s="32">
        <v>53611</v>
      </c>
      <c r="AJ18" s="27">
        <v>2987</v>
      </c>
      <c r="AK18" s="32">
        <v>3823</v>
      </c>
      <c r="AL18" s="32">
        <v>3868</v>
      </c>
      <c r="AM18" s="27">
        <v>0</v>
      </c>
      <c r="AN18" s="32"/>
      <c r="AO18" s="32"/>
      <c r="AP18" s="27">
        <v>0</v>
      </c>
      <c r="AQ18" s="32"/>
      <c r="AR18" s="32"/>
      <c r="AS18" s="27">
        <v>0</v>
      </c>
      <c r="AT18" s="32"/>
      <c r="AU18" s="32"/>
    </row>
    <row r="19" spans="1:47" s="65" customFormat="1" ht="33" customHeight="1" x14ac:dyDescent="0.3">
      <c r="A19" s="6">
        <v>10</v>
      </c>
      <c r="B19" s="6" t="s">
        <v>77</v>
      </c>
      <c r="C19" s="27">
        <v>2995</v>
      </c>
      <c r="D19" s="33">
        <v>3148</v>
      </c>
      <c r="E19" s="63">
        <v>5185</v>
      </c>
      <c r="F19" s="27">
        <v>0</v>
      </c>
      <c r="G19" s="33">
        <v>0</v>
      </c>
      <c r="H19" s="63">
        <v>0</v>
      </c>
      <c r="I19" s="27">
        <v>2804</v>
      </c>
      <c r="J19" s="33">
        <v>2946</v>
      </c>
      <c r="K19" s="63">
        <v>2517</v>
      </c>
      <c r="L19" s="27">
        <v>11378</v>
      </c>
      <c r="M19" s="33">
        <v>11566</v>
      </c>
      <c r="N19" s="33">
        <v>11638</v>
      </c>
      <c r="O19" s="27">
        <v>0</v>
      </c>
      <c r="P19" s="33" t="s">
        <v>71</v>
      </c>
      <c r="Q19" s="33" t="s">
        <v>71</v>
      </c>
      <c r="R19" s="27">
        <v>103710</v>
      </c>
      <c r="S19" s="33">
        <v>108015</v>
      </c>
      <c r="T19" s="33">
        <v>110090</v>
      </c>
      <c r="U19" s="27">
        <v>99</v>
      </c>
      <c r="V19" s="33">
        <v>104</v>
      </c>
      <c r="W19" s="33">
        <v>104</v>
      </c>
      <c r="X19" s="27">
        <v>1091688</v>
      </c>
      <c r="Y19" s="33">
        <v>1159372</v>
      </c>
      <c r="Z19" s="33">
        <v>1175723</v>
      </c>
      <c r="AA19" s="27">
        <v>800</v>
      </c>
      <c r="AB19" s="33">
        <v>800</v>
      </c>
      <c r="AC19" s="33">
        <v>800</v>
      </c>
      <c r="AD19" s="27">
        <v>0</v>
      </c>
      <c r="AE19" s="33" t="s">
        <v>71</v>
      </c>
      <c r="AF19" s="33">
        <v>0</v>
      </c>
      <c r="AG19" s="27">
        <v>26251</v>
      </c>
      <c r="AH19" s="33">
        <v>27850</v>
      </c>
      <c r="AI19" s="33">
        <v>28688</v>
      </c>
      <c r="AJ19" s="27">
        <v>0</v>
      </c>
      <c r="AK19" s="33">
        <v>0</v>
      </c>
      <c r="AL19" s="33">
        <v>0</v>
      </c>
      <c r="AM19" s="27">
        <v>8500</v>
      </c>
      <c r="AN19" s="33">
        <v>8000</v>
      </c>
      <c r="AO19" s="33">
        <v>6000</v>
      </c>
      <c r="AP19" s="27">
        <v>0</v>
      </c>
      <c r="AQ19" s="33">
        <v>0</v>
      </c>
      <c r="AR19" s="33">
        <v>0</v>
      </c>
      <c r="AS19" s="27">
        <v>0</v>
      </c>
      <c r="AT19" s="33">
        <v>0</v>
      </c>
      <c r="AU19" s="33">
        <v>0</v>
      </c>
    </row>
    <row r="20" spans="1:47" s="65" customFormat="1" ht="33" customHeight="1" x14ac:dyDescent="0.3">
      <c r="A20" s="7">
        <v>11</v>
      </c>
      <c r="B20" s="7" t="s">
        <v>78</v>
      </c>
      <c r="C20" s="27">
        <v>11471</v>
      </c>
      <c r="D20" s="34">
        <v>11089</v>
      </c>
      <c r="E20" s="63">
        <v>24220</v>
      </c>
      <c r="F20" s="27">
        <v>396</v>
      </c>
      <c r="G20" s="34">
        <v>319</v>
      </c>
      <c r="H20" s="63">
        <v>772</v>
      </c>
      <c r="I20" s="27">
        <v>2226</v>
      </c>
      <c r="J20" s="34">
        <v>1318</v>
      </c>
      <c r="K20" s="63">
        <v>1188</v>
      </c>
      <c r="L20" s="27">
        <v>10798</v>
      </c>
      <c r="M20" s="34">
        <v>12591</v>
      </c>
      <c r="N20" s="34">
        <v>12953</v>
      </c>
      <c r="O20" s="27">
        <v>350</v>
      </c>
      <c r="P20" s="34">
        <v>217</v>
      </c>
      <c r="Q20" s="34">
        <v>234</v>
      </c>
      <c r="R20" s="27">
        <v>27819</v>
      </c>
      <c r="S20" s="34">
        <v>24049</v>
      </c>
      <c r="T20" s="34">
        <v>38793</v>
      </c>
      <c r="U20" s="27">
        <v>384</v>
      </c>
      <c r="V20" s="34">
        <v>185</v>
      </c>
      <c r="W20" s="34">
        <v>332</v>
      </c>
      <c r="X20" s="27">
        <v>432207</v>
      </c>
      <c r="Y20" s="34">
        <v>397519</v>
      </c>
      <c r="Z20" s="34">
        <v>419397</v>
      </c>
      <c r="AA20" s="27">
        <v>0</v>
      </c>
      <c r="AB20" s="34" t="s">
        <v>71</v>
      </c>
      <c r="AC20" s="34"/>
      <c r="AD20" s="27">
        <v>0</v>
      </c>
      <c r="AE20" s="34" t="s">
        <v>71</v>
      </c>
      <c r="AF20" s="34"/>
      <c r="AG20" s="27">
        <v>32034</v>
      </c>
      <c r="AH20" s="34">
        <v>23732</v>
      </c>
      <c r="AI20" s="34">
        <v>24919</v>
      </c>
      <c r="AJ20" s="27">
        <v>1199</v>
      </c>
      <c r="AK20" s="34">
        <v>1399</v>
      </c>
      <c r="AL20" s="34">
        <v>1649</v>
      </c>
      <c r="AM20" s="27">
        <v>0</v>
      </c>
      <c r="AN20" s="34" t="s">
        <v>71</v>
      </c>
      <c r="AO20" s="34"/>
      <c r="AP20" s="27">
        <v>0</v>
      </c>
      <c r="AQ20" s="34">
        <v>2040</v>
      </c>
      <c r="AR20" s="34">
        <v>2360</v>
      </c>
      <c r="AS20" s="27">
        <v>4920</v>
      </c>
      <c r="AT20" s="34">
        <v>4507</v>
      </c>
      <c r="AU20" s="34">
        <v>4507</v>
      </c>
    </row>
    <row r="21" spans="1:47" s="65" customFormat="1" ht="33" customHeight="1" x14ac:dyDescent="0.3">
      <c r="A21" s="8">
        <v>12</v>
      </c>
      <c r="B21" s="8" t="s">
        <v>79</v>
      </c>
      <c r="C21" s="27">
        <v>91763</v>
      </c>
      <c r="D21" s="35">
        <v>93744</v>
      </c>
      <c r="E21" s="63">
        <v>96881</v>
      </c>
      <c r="F21" s="27">
        <v>425</v>
      </c>
      <c r="G21" s="35">
        <v>852</v>
      </c>
      <c r="H21" s="63">
        <v>998</v>
      </c>
      <c r="I21" s="27">
        <v>3903</v>
      </c>
      <c r="J21" s="35">
        <v>3981</v>
      </c>
      <c r="K21" s="63">
        <v>3435</v>
      </c>
      <c r="L21" s="27">
        <v>141833</v>
      </c>
      <c r="M21" s="35">
        <v>144669</v>
      </c>
      <c r="N21" s="35">
        <v>146116</v>
      </c>
      <c r="O21" s="27">
        <v>110602</v>
      </c>
      <c r="P21" s="35">
        <v>121662</v>
      </c>
      <c r="Q21" s="35">
        <v>122878</v>
      </c>
      <c r="R21" s="27">
        <v>55139</v>
      </c>
      <c r="S21" s="35">
        <v>56236</v>
      </c>
      <c r="T21" s="35">
        <v>50160</v>
      </c>
      <c r="U21" s="27">
        <v>0</v>
      </c>
      <c r="V21" s="36" t="s">
        <v>80</v>
      </c>
      <c r="W21" s="36" t="s">
        <v>80</v>
      </c>
      <c r="X21" s="27">
        <v>999553</v>
      </c>
      <c r="Y21" s="35">
        <v>1049530</v>
      </c>
      <c r="Z21" s="35">
        <v>1059877</v>
      </c>
      <c r="AA21" s="27">
        <v>6848697</v>
      </c>
      <c r="AB21" s="35">
        <v>6985670</v>
      </c>
      <c r="AC21" s="35">
        <f>SUM(7060526+7548750+571396)</f>
        <v>15180672</v>
      </c>
      <c r="AD21" s="27">
        <v>11148427</v>
      </c>
      <c r="AE21" s="35">
        <v>11928816</v>
      </c>
      <c r="AF21" s="35">
        <f>SUM(12048105+3854400+571396)</f>
        <v>16473901</v>
      </c>
      <c r="AG21" s="27">
        <v>364658</v>
      </c>
      <c r="AH21" s="35">
        <v>379244</v>
      </c>
      <c r="AI21" s="35">
        <v>383035</v>
      </c>
      <c r="AJ21" s="27">
        <v>0</v>
      </c>
      <c r="AK21" s="36">
        <v>0</v>
      </c>
      <c r="AL21" s="36">
        <v>0</v>
      </c>
      <c r="AM21" s="27">
        <v>63093</v>
      </c>
      <c r="AN21" s="35">
        <v>45000</v>
      </c>
      <c r="AO21" s="36">
        <v>0</v>
      </c>
      <c r="AP21" s="27">
        <v>0</v>
      </c>
      <c r="AQ21" s="36">
        <v>0</v>
      </c>
      <c r="AR21" s="36">
        <v>0</v>
      </c>
      <c r="AS21" s="27">
        <v>0</v>
      </c>
      <c r="AT21" s="35">
        <v>379244</v>
      </c>
      <c r="AU21" s="35">
        <v>379244</v>
      </c>
    </row>
    <row r="22" spans="1:47" s="65" customFormat="1" ht="33" customHeight="1" x14ac:dyDescent="0.3">
      <c r="A22" s="2">
        <v>13</v>
      </c>
      <c r="B22" s="2" t="s">
        <v>81</v>
      </c>
      <c r="C22" s="27">
        <v>185284</v>
      </c>
      <c r="D22" s="29">
        <v>193074</v>
      </c>
      <c r="E22" s="63">
        <v>209869</v>
      </c>
      <c r="F22" s="27">
        <v>60</v>
      </c>
      <c r="G22" s="29">
        <v>55</v>
      </c>
      <c r="H22" s="63">
        <v>24</v>
      </c>
      <c r="I22" s="27">
        <v>3588</v>
      </c>
      <c r="J22" s="29">
        <v>3458</v>
      </c>
      <c r="K22" s="63">
        <v>2984</v>
      </c>
      <c r="L22" s="27">
        <v>295383</v>
      </c>
      <c r="M22" s="29">
        <v>285609</v>
      </c>
      <c r="N22" s="29">
        <v>234589</v>
      </c>
      <c r="O22" s="27">
        <v>354765</v>
      </c>
      <c r="P22" s="29">
        <v>362604</v>
      </c>
      <c r="Q22" s="29">
        <v>365414</v>
      </c>
      <c r="R22" s="27">
        <v>31633</v>
      </c>
      <c r="S22" s="29">
        <v>31969</v>
      </c>
      <c r="T22" s="29">
        <v>23073</v>
      </c>
      <c r="U22" s="27">
        <v>62</v>
      </c>
      <c r="V22" s="29">
        <v>45</v>
      </c>
      <c r="W22" s="29">
        <v>28</v>
      </c>
      <c r="X22" s="27">
        <v>1294334</v>
      </c>
      <c r="Y22" s="29">
        <v>1295456</v>
      </c>
      <c r="Z22" s="29">
        <v>1324604</v>
      </c>
      <c r="AA22" s="27">
        <v>3570176</v>
      </c>
      <c r="AB22" s="29">
        <v>3752050</v>
      </c>
      <c r="AC22" s="29">
        <v>4376726</v>
      </c>
      <c r="AD22" s="27">
        <v>4643985</v>
      </c>
      <c r="AE22" s="29">
        <v>4787782</v>
      </c>
      <c r="AF22" s="29">
        <v>4818949</v>
      </c>
      <c r="AG22" s="27">
        <v>269745</v>
      </c>
      <c r="AH22" s="29">
        <v>311775</v>
      </c>
      <c r="AI22" s="29">
        <v>317048</v>
      </c>
      <c r="AJ22" s="27">
        <v>956</v>
      </c>
      <c r="AK22" s="29">
        <v>1014</v>
      </c>
      <c r="AL22" s="29">
        <v>680</v>
      </c>
      <c r="AM22" s="27">
        <v>19100</v>
      </c>
      <c r="AN22" s="29">
        <v>19026</v>
      </c>
      <c r="AO22" s="29">
        <v>15300</v>
      </c>
      <c r="AP22" s="27">
        <v>2218</v>
      </c>
      <c r="AQ22" s="29">
        <v>2200</v>
      </c>
      <c r="AR22" s="29">
        <v>1870</v>
      </c>
      <c r="AS22" s="27">
        <v>179328</v>
      </c>
      <c r="AT22" s="29">
        <v>180420</v>
      </c>
      <c r="AU22" s="29">
        <v>180420</v>
      </c>
    </row>
    <row r="23" spans="1:47" s="65" customFormat="1" ht="33" customHeight="1" x14ac:dyDescent="0.3">
      <c r="A23" s="9">
        <v>14</v>
      </c>
      <c r="B23" s="9" t="s">
        <v>82</v>
      </c>
      <c r="C23" s="27">
        <v>64</v>
      </c>
      <c r="D23" s="37">
        <v>49</v>
      </c>
      <c r="E23" s="63">
        <v>57</v>
      </c>
      <c r="F23" s="27">
        <v>0</v>
      </c>
      <c r="G23" s="37"/>
      <c r="H23" s="63">
        <v>0</v>
      </c>
      <c r="I23" s="27">
        <v>40</v>
      </c>
      <c r="J23" s="37">
        <v>33</v>
      </c>
      <c r="K23" s="63">
        <v>29</v>
      </c>
      <c r="L23" s="27">
        <v>4614</v>
      </c>
      <c r="M23" s="37">
        <v>4614</v>
      </c>
      <c r="N23" s="37">
        <v>5974</v>
      </c>
      <c r="O23" s="27">
        <v>0</v>
      </c>
      <c r="P23" s="37">
        <v>0</v>
      </c>
      <c r="Q23" s="37">
        <v>0</v>
      </c>
      <c r="R23" s="27">
        <v>204147</v>
      </c>
      <c r="S23" s="37">
        <v>250304</v>
      </c>
      <c r="T23" s="37">
        <v>275334</v>
      </c>
      <c r="U23" s="27">
        <v>14</v>
      </c>
      <c r="V23" s="37">
        <v>23</v>
      </c>
      <c r="W23" s="37">
        <v>35</v>
      </c>
      <c r="X23" s="27">
        <v>230037</v>
      </c>
      <c r="Y23" s="37">
        <v>230037</v>
      </c>
      <c r="Z23" s="37">
        <v>253040</v>
      </c>
      <c r="AA23" s="27">
        <v>21548</v>
      </c>
      <c r="AB23" s="37">
        <v>11764</v>
      </c>
      <c r="AC23" s="37">
        <v>21215</v>
      </c>
      <c r="AD23" s="27">
        <v>78450</v>
      </c>
      <c r="AE23" s="37">
        <v>78088</v>
      </c>
      <c r="AF23" s="37">
        <v>94901</v>
      </c>
      <c r="AG23" s="27">
        <v>22352</v>
      </c>
      <c r="AH23" s="37">
        <v>22111</v>
      </c>
      <c r="AI23" s="37">
        <v>29472</v>
      </c>
      <c r="AJ23" s="27">
        <v>582</v>
      </c>
      <c r="AK23" s="37"/>
      <c r="AL23" s="37"/>
      <c r="AM23" s="27">
        <v>402</v>
      </c>
      <c r="AN23" s="37">
        <v>326</v>
      </c>
      <c r="AO23" s="37">
        <v>445</v>
      </c>
      <c r="AP23" s="27">
        <v>836</v>
      </c>
      <c r="AQ23" s="37"/>
      <c r="AR23" s="37"/>
      <c r="AS23" s="27">
        <v>0</v>
      </c>
      <c r="AT23" s="37"/>
      <c r="AU23" s="37"/>
    </row>
    <row r="24" spans="1:47" s="65" customFormat="1" ht="33" customHeight="1" x14ac:dyDescent="0.3">
      <c r="A24" s="10">
        <v>15</v>
      </c>
      <c r="B24" s="10" t="s">
        <v>83</v>
      </c>
      <c r="C24" s="27">
        <v>1370</v>
      </c>
      <c r="D24" s="38">
        <v>1440</v>
      </c>
      <c r="E24" s="63">
        <v>2030</v>
      </c>
      <c r="F24" s="27">
        <v>0</v>
      </c>
      <c r="G24" s="38" t="s">
        <v>71</v>
      </c>
      <c r="H24" s="63">
        <v>0</v>
      </c>
      <c r="I24" s="27">
        <v>11085</v>
      </c>
      <c r="J24" s="38">
        <v>11260</v>
      </c>
      <c r="K24" s="63">
        <v>10645</v>
      </c>
      <c r="L24" s="27">
        <v>2074</v>
      </c>
      <c r="M24" s="38">
        <v>2045</v>
      </c>
      <c r="N24" s="38">
        <v>1986</v>
      </c>
      <c r="O24" s="27">
        <v>0</v>
      </c>
      <c r="P24" s="38" t="s">
        <v>71</v>
      </c>
      <c r="Q24" s="38"/>
      <c r="R24" s="27">
        <v>36554</v>
      </c>
      <c r="S24" s="38">
        <v>38373</v>
      </c>
      <c r="T24" s="38">
        <v>39524</v>
      </c>
      <c r="U24" s="27">
        <v>450</v>
      </c>
      <c r="V24" s="38">
        <v>413</v>
      </c>
      <c r="W24" s="38">
        <v>376</v>
      </c>
      <c r="X24" s="27">
        <v>241650</v>
      </c>
      <c r="Y24" s="38">
        <v>242855</v>
      </c>
      <c r="Z24" s="38">
        <v>236522</v>
      </c>
      <c r="AA24" s="27">
        <v>710</v>
      </c>
      <c r="AB24" s="38"/>
      <c r="AC24" s="38"/>
      <c r="AD24" s="27">
        <v>0</v>
      </c>
      <c r="AE24" s="38" t="s">
        <v>71</v>
      </c>
      <c r="AF24" s="38"/>
      <c r="AG24" s="27">
        <v>31178</v>
      </c>
      <c r="AH24" s="38">
        <v>21448</v>
      </c>
      <c r="AI24" s="38">
        <v>21200</v>
      </c>
      <c r="AJ24" s="27">
        <v>65</v>
      </c>
      <c r="AK24" s="38">
        <v>180</v>
      </c>
      <c r="AL24" s="38"/>
      <c r="AM24" s="27">
        <v>0</v>
      </c>
      <c r="AN24" s="38"/>
      <c r="AO24" s="38"/>
      <c r="AP24" s="27">
        <v>2218</v>
      </c>
      <c r="AQ24" s="38"/>
      <c r="AR24" s="38"/>
      <c r="AS24" s="27">
        <v>1901</v>
      </c>
      <c r="AT24" s="38">
        <v>9192</v>
      </c>
      <c r="AU24" s="38">
        <v>9192</v>
      </c>
    </row>
    <row r="25" spans="1:47" s="65" customFormat="1" ht="33" customHeight="1" x14ac:dyDescent="0.3">
      <c r="A25" s="11">
        <v>16</v>
      </c>
      <c r="B25" s="11" t="s">
        <v>84</v>
      </c>
      <c r="C25" s="27">
        <v>258</v>
      </c>
      <c r="D25" s="39">
        <v>276</v>
      </c>
      <c r="E25" s="63">
        <v>321</v>
      </c>
      <c r="F25" s="27">
        <v>0</v>
      </c>
      <c r="G25" s="39">
        <v>0</v>
      </c>
      <c r="H25" s="63">
        <v>0</v>
      </c>
      <c r="I25" s="27">
        <v>1538</v>
      </c>
      <c r="J25" s="39">
        <v>801</v>
      </c>
      <c r="K25" s="63">
        <v>684</v>
      </c>
      <c r="L25" s="27">
        <v>962</v>
      </c>
      <c r="M25" s="39">
        <v>968</v>
      </c>
      <c r="N25" s="39">
        <v>1101</v>
      </c>
      <c r="O25" s="27">
        <v>0</v>
      </c>
      <c r="P25" s="39" t="s">
        <v>71</v>
      </c>
      <c r="Q25" s="39" t="s">
        <v>71</v>
      </c>
      <c r="R25" s="27">
        <v>6175</v>
      </c>
      <c r="S25" s="39">
        <v>6670</v>
      </c>
      <c r="T25" s="39">
        <v>7408</v>
      </c>
      <c r="U25" s="27">
        <v>0</v>
      </c>
      <c r="V25" s="39" t="s">
        <v>71</v>
      </c>
      <c r="W25" s="39" t="s">
        <v>71</v>
      </c>
      <c r="X25" s="27">
        <v>126523</v>
      </c>
      <c r="Y25" s="39">
        <v>133517</v>
      </c>
      <c r="Z25" s="39">
        <v>134029</v>
      </c>
      <c r="AA25" s="27">
        <v>0</v>
      </c>
      <c r="AB25" s="39">
        <v>0</v>
      </c>
      <c r="AC25" s="39">
        <v>0</v>
      </c>
      <c r="AD25" s="27">
        <v>0</v>
      </c>
      <c r="AE25" s="39" t="s">
        <v>71</v>
      </c>
      <c r="AF25" s="39">
        <v>1000</v>
      </c>
      <c r="AG25" s="27">
        <v>3831</v>
      </c>
      <c r="AH25" s="39">
        <v>3900</v>
      </c>
      <c r="AI25" s="39">
        <v>3701</v>
      </c>
      <c r="AJ25" s="27">
        <v>0</v>
      </c>
      <c r="AK25" s="39" t="s">
        <v>71</v>
      </c>
      <c r="AL25" s="39">
        <v>100</v>
      </c>
      <c r="AM25" s="27">
        <v>0</v>
      </c>
      <c r="AN25" s="39" t="s">
        <v>71</v>
      </c>
      <c r="AO25" s="39">
        <v>500</v>
      </c>
      <c r="AP25" s="27">
        <v>0</v>
      </c>
      <c r="AQ25" s="39" t="s">
        <v>71</v>
      </c>
      <c r="AR25" s="39">
        <v>750</v>
      </c>
      <c r="AS25" s="27">
        <v>0</v>
      </c>
      <c r="AT25" s="39" t="s">
        <v>71</v>
      </c>
      <c r="AU25" s="39" t="s">
        <v>71</v>
      </c>
    </row>
    <row r="26" spans="1:47" s="65" customFormat="1" ht="33" customHeight="1" x14ac:dyDescent="0.3">
      <c r="A26" s="4">
        <v>17</v>
      </c>
      <c r="B26" s="4" t="s">
        <v>85</v>
      </c>
      <c r="C26" s="27">
        <v>1105</v>
      </c>
      <c r="D26" s="31">
        <v>1004</v>
      </c>
      <c r="E26" s="63">
        <v>2779</v>
      </c>
      <c r="F26" s="27">
        <v>0</v>
      </c>
      <c r="G26" s="40">
        <v>0</v>
      </c>
      <c r="H26" s="63">
        <v>0</v>
      </c>
      <c r="I26" s="27">
        <v>26001</v>
      </c>
      <c r="J26" s="31">
        <v>23937</v>
      </c>
      <c r="K26" s="63">
        <v>21058</v>
      </c>
      <c r="L26" s="27">
        <v>7192</v>
      </c>
      <c r="M26" s="31">
        <v>6139</v>
      </c>
      <c r="N26" s="31">
        <v>5824</v>
      </c>
      <c r="O26" s="27">
        <v>182</v>
      </c>
      <c r="P26" s="31">
        <v>251</v>
      </c>
      <c r="Q26" s="31">
        <v>273</v>
      </c>
      <c r="R26" s="27">
        <v>29137</v>
      </c>
      <c r="S26" s="31">
        <v>23816</v>
      </c>
      <c r="T26" s="31">
        <v>29426</v>
      </c>
      <c r="U26" s="27">
        <v>144</v>
      </c>
      <c r="V26" s="31">
        <v>77</v>
      </c>
      <c r="W26" s="31">
        <v>98</v>
      </c>
      <c r="X26" s="27">
        <v>261275</v>
      </c>
      <c r="Y26" s="31">
        <v>267762</v>
      </c>
      <c r="Z26" s="31">
        <v>158134</v>
      </c>
      <c r="AA26" s="27">
        <v>0</v>
      </c>
      <c r="AB26" s="40">
        <v>0</v>
      </c>
      <c r="AC26" s="40">
        <v>0</v>
      </c>
      <c r="AD26" s="27">
        <v>0</v>
      </c>
      <c r="AE26" s="40">
        <v>0</v>
      </c>
      <c r="AF26" s="40">
        <v>0</v>
      </c>
      <c r="AG26" s="27">
        <v>8221</v>
      </c>
      <c r="AH26" s="31">
        <v>3584</v>
      </c>
      <c r="AI26" s="31">
        <v>2339</v>
      </c>
      <c r="AJ26" s="27">
        <v>0</v>
      </c>
      <c r="AK26" s="40">
        <v>0</v>
      </c>
      <c r="AL26" s="40">
        <v>0</v>
      </c>
      <c r="AM26" s="27">
        <v>0</v>
      </c>
      <c r="AN26" s="40">
        <v>0</v>
      </c>
      <c r="AO26" s="40">
        <v>0</v>
      </c>
      <c r="AP26" s="27">
        <v>0</v>
      </c>
      <c r="AQ26" s="40">
        <v>0</v>
      </c>
      <c r="AR26" s="40">
        <v>0</v>
      </c>
      <c r="AS26" s="27">
        <v>0</v>
      </c>
      <c r="AT26" s="40">
        <v>0</v>
      </c>
      <c r="AU26" s="40">
        <v>0</v>
      </c>
    </row>
    <row r="27" spans="1:47" s="65" customFormat="1" ht="33" customHeight="1" x14ac:dyDescent="0.3">
      <c r="A27" s="12">
        <v>18</v>
      </c>
      <c r="B27" s="12" t="s">
        <v>86</v>
      </c>
      <c r="C27" s="27">
        <v>43632</v>
      </c>
      <c r="D27" s="41">
        <v>43899</v>
      </c>
      <c r="E27" s="63">
        <v>75031</v>
      </c>
      <c r="F27" s="27">
        <v>82</v>
      </c>
      <c r="G27" s="41">
        <v>83</v>
      </c>
      <c r="H27" s="63">
        <v>82</v>
      </c>
      <c r="I27" s="27">
        <v>620</v>
      </c>
      <c r="J27" s="41">
        <v>625</v>
      </c>
      <c r="K27" s="63">
        <v>524</v>
      </c>
      <c r="L27" s="27">
        <v>77487</v>
      </c>
      <c r="M27" s="41">
        <v>82351</v>
      </c>
      <c r="N27" s="41">
        <v>82160</v>
      </c>
      <c r="O27" s="27">
        <v>47721</v>
      </c>
      <c r="P27" s="41">
        <v>52385</v>
      </c>
      <c r="Q27" s="41">
        <v>49442</v>
      </c>
      <c r="R27" s="27">
        <v>31484</v>
      </c>
      <c r="S27" s="41">
        <v>31598</v>
      </c>
      <c r="T27" s="41">
        <v>32103</v>
      </c>
      <c r="U27" s="27">
        <v>0</v>
      </c>
      <c r="V27" s="41" t="s">
        <v>87</v>
      </c>
      <c r="W27" s="41">
        <v>0</v>
      </c>
      <c r="X27" s="27">
        <v>1907049</v>
      </c>
      <c r="Y27" s="41">
        <v>2068371</v>
      </c>
      <c r="Z27" s="41">
        <v>2008201</v>
      </c>
      <c r="AA27" s="27">
        <v>1151643</v>
      </c>
      <c r="AB27" s="41">
        <v>1157868</v>
      </c>
      <c r="AC27" s="41">
        <v>1169946</v>
      </c>
      <c r="AD27" s="27">
        <v>26589439</v>
      </c>
      <c r="AE27" s="41">
        <v>27121227</v>
      </c>
      <c r="AF27" s="41">
        <v>27256833</v>
      </c>
      <c r="AG27" s="27">
        <v>276022</v>
      </c>
      <c r="AH27" s="41">
        <v>277416</v>
      </c>
      <c r="AI27" s="41">
        <v>280914</v>
      </c>
      <c r="AJ27" s="27">
        <v>0</v>
      </c>
      <c r="AK27" s="41" t="s">
        <v>71</v>
      </c>
      <c r="AL27" s="41">
        <v>0</v>
      </c>
      <c r="AM27" s="27">
        <v>90421</v>
      </c>
      <c r="AN27" s="41">
        <v>91205</v>
      </c>
      <c r="AO27" s="41">
        <v>91587</v>
      </c>
      <c r="AP27" s="27">
        <v>0</v>
      </c>
      <c r="AQ27" s="41" t="s">
        <v>71</v>
      </c>
      <c r="AR27" s="41">
        <v>0</v>
      </c>
      <c r="AS27" s="27">
        <v>0</v>
      </c>
      <c r="AT27" s="41" t="s">
        <v>71</v>
      </c>
      <c r="AU27" s="41" t="s">
        <v>71</v>
      </c>
    </row>
    <row r="28" spans="1:47" s="65" customFormat="1" ht="33" customHeight="1" x14ac:dyDescent="0.3">
      <c r="A28" s="13">
        <v>19</v>
      </c>
      <c r="B28" s="13" t="s">
        <v>88</v>
      </c>
      <c r="C28" s="27">
        <v>38500</v>
      </c>
      <c r="D28" s="42">
        <v>35287</v>
      </c>
      <c r="E28" s="63">
        <v>52041</v>
      </c>
      <c r="F28" s="27">
        <v>51</v>
      </c>
      <c r="G28" s="42">
        <v>81</v>
      </c>
      <c r="H28" s="63">
        <v>92</v>
      </c>
      <c r="I28" s="27">
        <v>762</v>
      </c>
      <c r="J28" s="42">
        <v>780</v>
      </c>
      <c r="K28" s="63">
        <v>670</v>
      </c>
      <c r="L28" s="27">
        <v>35107</v>
      </c>
      <c r="M28" s="42">
        <v>21500</v>
      </c>
      <c r="N28" s="42">
        <v>21691</v>
      </c>
      <c r="O28" s="27">
        <v>32458</v>
      </c>
      <c r="P28" s="42">
        <v>36763</v>
      </c>
      <c r="Q28" s="42">
        <v>36901</v>
      </c>
      <c r="R28" s="27">
        <v>4059</v>
      </c>
      <c r="S28" s="42">
        <v>7690</v>
      </c>
      <c r="T28" s="42">
        <v>8802</v>
      </c>
      <c r="U28" s="27">
        <v>0</v>
      </c>
      <c r="V28" s="42" t="s">
        <v>71</v>
      </c>
      <c r="W28" s="42">
        <v>0</v>
      </c>
      <c r="X28" s="27">
        <v>652598</v>
      </c>
      <c r="Y28" s="42">
        <v>580387</v>
      </c>
      <c r="Z28" s="42">
        <v>580431</v>
      </c>
      <c r="AA28" s="27">
        <v>19785</v>
      </c>
      <c r="AB28" s="42">
        <v>17701</v>
      </c>
      <c r="AC28" s="42">
        <v>9958</v>
      </c>
      <c r="AD28" s="27">
        <v>444580</v>
      </c>
      <c r="AE28" s="42">
        <v>478614</v>
      </c>
      <c r="AF28" s="42">
        <v>479972</v>
      </c>
      <c r="AG28" s="27">
        <v>106617</v>
      </c>
      <c r="AH28" s="42">
        <v>107099</v>
      </c>
      <c r="AI28" s="42">
        <v>107591</v>
      </c>
      <c r="AJ28" s="27">
        <v>1825</v>
      </c>
      <c r="AK28" s="42">
        <v>1882</v>
      </c>
      <c r="AL28" s="42">
        <v>1570</v>
      </c>
      <c r="AM28" s="27">
        <v>35605</v>
      </c>
      <c r="AN28" s="42">
        <v>21597</v>
      </c>
      <c r="AO28" s="42">
        <v>17500</v>
      </c>
      <c r="AP28" s="27">
        <v>6008</v>
      </c>
      <c r="AQ28" s="42">
        <v>4865</v>
      </c>
      <c r="AR28" s="42">
        <v>3232</v>
      </c>
      <c r="AS28" s="27">
        <v>16785</v>
      </c>
      <c r="AT28" s="42">
        <v>15794</v>
      </c>
      <c r="AU28" s="42">
        <v>15794</v>
      </c>
    </row>
    <row r="29" spans="1:47" s="65" customFormat="1" ht="33" customHeight="1" x14ac:dyDescent="0.3">
      <c r="A29" s="2">
        <v>20</v>
      </c>
      <c r="B29" s="2" t="s">
        <v>89</v>
      </c>
      <c r="C29" s="27">
        <v>14865</v>
      </c>
      <c r="D29" s="29">
        <v>13188</v>
      </c>
      <c r="E29" s="63">
        <v>23195</v>
      </c>
      <c r="F29" s="27">
        <v>0</v>
      </c>
      <c r="G29" s="29"/>
      <c r="H29" s="63">
        <v>0</v>
      </c>
      <c r="I29" s="27">
        <v>5714</v>
      </c>
      <c r="J29" s="29">
        <v>5324</v>
      </c>
      <c r="K29" s="63">
        <v>4621</v>
      </c>
      <c r="L29" s="27">
        <v>20033</v>
      </c>
      <c r="M29" s="29">
        <v>18225</v>
      </c>
      <c r="N29" s="29">
        <v>16624</v>
      </c>
      <c r="O29" s="27">
        <v>7684</v>
      </c>
      <c r="P29" s="29">
        <v>7216</v>
      </c>
      <c r="Q29" s="29">
        <v>6518</v>
      </c>
      <c r="R29" s="27">
        <v>0</v>
      </c>
      <c r="S29" s="29"/>
      <c r="T29" s="29"/>
      <c r="U29" s="27">
        <v>33</v>
      </c>
      <c r="V29" s="29">
        <v>33</v>
      </c>
      <c r="W29" s="29">
        <v>36</v>
      </c>
      <c r="X29" s="27">
        <v>278636</v>
      </c>
      <c r="Y29" s="29">
        <v>268837</v>
      </c>
      <c r="Z29" s="29">
        <v>281531</v>
      </c>
      <c r="AA29" s="27">
        <v>187</v>
      </c>
      <c r="AB29" s="29"/>
      <c r="AC29" s="29"/>
      <c r="AD29" s="27">
        <v>200000</v>
      </c>
      <c r="AE29" s="29">
        <v>105000</v>
      </c>
      <c r="AF29" s="29">
        <v>125000</v>
      </c>
      <c r="AG29" s="27">
        <v>35568</v>
      </c>
      <c r="AH29" s="29">
        <v>33704</v>
      </c>
      <c r="AI29" s="29">
        <v>35218</v>
      </c>
      <c r="AJ29" s="27">
        <v>83</v>
      </c>
      <c r="AK29" s="29">
        <v>83</v>
      </c>
      <c r="AL29" s="29">
        <v>124</v>
      </c>
      <c r="AM29" s="27">
        <v>0</v>
      </c>
      <c r="AN29" s="29">
        <v>220</v>
      </c>
      <c r="AO29" s="29">
        <v>248</v>
      </c>
      <c r="AP29" s="27">
        <v>317</v>
      </c>
      <c r="AQ29" s="29">
        <v>317</v>
      </c>
      <c r="AR29" s="29">
        <v>421</v>
      </c>
      <c r="AS29" s="27">
        <v>0</v>
      </c>
      <c r="AT29" s="29"/>
      <c r="AU29" s="29"/>
    </row>
    <row r="30" spans="1:47" s="65" customFormat="1" ht="33" customHeight="1" x14ac:dyDescent="0.3">
      <c r="A30" s="2">
        <v>21</v>
      </c>
      <c r="B30" s="2" t="s">
        <v>90</v>
      </c>
      <c r="C30" s="27">
        <v>7886</v>
      </c>
      <c r="D30" s="29">
        <v>11233</v>
      </c>
      <c r="E30" s="63">
        <v>16377</v>
      </c>
      <c r="F30" s="27">
        <v>0</v>
      </c>
      <c r="G30" s="29" t="s">
        <v>71</v>
      </c>
      <c r="H30" s="63">
        <v>0</v>
      </c>
      <c r="I30" s="27">
        <v>10435</v>
      </c>
      <c r="J30" s="29">
        <v>9171</v>
      </c>
      <c r="K30" s="63">
        <v>7792</v>
      </c>
      <c r="L30" s="27">
        <v>13843</v>
      </c>
      <c r="M30" s="29">
        <v>12234</v>
      </c>
      <c r="N30" s="29">
        <v>14127.927845775732</v>
      </c>
      <c r="O30" s="27">
        <v>7342</v>
      </c>
      <c r="P30" s="29">
        <v>7273</v>
      </c>
      <c r="Q30" s="29">
        <v>7281.8469524653538</v>
      </c>
      <c r="R30" s="27">
        <v>168</v>
      </c>
      <c r="S30" s="29">
        <v>127</v>
      </c>
      <c r="T30" s="29">
        <v>168</v>
      </c>
      <c r="U30" s="27">
        <v>0</v>
      </c>
      <c r="V30" s="29" t="s">
        <v>71</v>
      </c>
      <c r="W30" s="29"/>
      <c r="X30" s="27">
        <v>138929</v>
      </c>
      <c r="Y30" s="29">
        <v>126560</v>
      </c>
      <c r="Z30" s="29">
        <v>138131.20296499622</v>
      </c>
      <c r="AA30" s="27">
        <v>0</v>
      </c>
      <c r="AB30" s="29" t="s">
        <v>71</v>
      </c>
      <c r="AC30" s="29"/>
      <c r="AD30" s="27">
        <v>1515</v>
      </c>
      <c r="AE30" s="29" t="s">
        <v>71</v>
      </c>
      <c r="AF30" s="29"/>
      <c r="AG30" s="27">
        <v>9087</v>
      </c>
      <c r="AH30" s="29">
        <v>13456</v>
      </c>
      <c r="AI30" s="29">
        <v>14111.620562341996</v>
      </c>
      <c r="AJ30" s="27">
        <v>128</v>
      </c>
      <c r="AK30" s="29" t="s">
        <v>71</v>
      </c>
      <c r="AL30" s="29"/>
      <c r="AM30" s="27">
        <v>515</v>
      </c>
      <c r="AN30" s="29" t="s">
        <v>71</v>
      </c>
      <c r="AO30" s="29"/>
      <c r="AP30" s="27">
        <v>257</v>
      </c>
      <c r="AQ30" s="29" t="s">
        <v>71</v>
      </c>
      <c r="AR30" s="29"/>
      <c r="AS30" s="27">
        <v>5480</v>
      </c>
      <c r="AT30" s="29" t="s">
        <v>71</v>
      </c>
      <c r="AU30" s="29" t="s">
        <v>71</v>
      </c>
    </row>
    <row r="31" spans="1:47" s="65" customFormat="1" ht="33" customHeight="1" x14ac:dyDescent="0.3">
      <c r="A31" s="14">
        <v>22</v>
      </c>
      <c r="B31" s="14" t="s">
        <v>91</v>
      </c>
      <c r="C31" s="27">
        <v>14047</v>
      </c>
      <c r="D31" s="43">
        <v>12488</v>
      </c>
      <c r="E31" s="63">
        <v>18355</v>
      </c>
      <c r="F31" s="27">
        <v>0</v>
      </c>
      <c r="G31" s="43" t="s">
        <v>71</v>
      </c>
      <c r="H31" s="63">
        <v>4</v>
      </c>
      <c r="I31" s="27">
        <v>363</v>
      </c>
      <c r="J31" s="43">
        <v>321</v>
      </c>
      <c r="K31" s="63">
        <v>307</v>
      </c>
      <c r="L31" s="27">
        <v>8690</v>
      </c>
      <c r="M31" s="43">
        <v>35342</v>
      </c>
      <c r="N31" s="43">
        <v>39152</v>
      </c>
      <c r="O31" s="27">
        <v>4288</v>
      </c>
      <c r="P31" s="43">
        <v>12836</v>
      </c>
      <c r="Q31" s="43">
        <v>12673</v>
      </c>
      <c r="R31" s="27">
        <v>776</v>
      </c>
      <c r="S31" s="43">
        <v>455</v>
      </c>
      <c r="T31" s="43">
        <v>472</v>
      </c>
      <c r="U31" s="27">
        <v>18</v>
      </c>
      <c r="V31" s="43">
        <v>3</v>
      </c>
      <c r="W31" s="43">
        <v>3</v>
      </c>
      <c r="X31" s="27">
        <v>62625</v>
      </c>
      <c r="Y31" s="43">
        <v>5413</v>
      </c>
      <c r="Z31" s="43">
        <v>6520</v>
      </c>
      <c r="AA31" s="27">
        <v>150000</v>
      </c>
      <c r="AB31" s="43">
        <v>5000</v>
      </c>
      <c r="AC31" s="43">
        <v>0</v>
      </c>
      <c r="AD31" s="27">
        <v>203658</v>
      </c>
      <c r="AE31" s="43">
        <v>112000</v>
      </c>
      <c r="AF31" s="43">
        <v>120000</v>
      </c>
      <c r="AG31" s="27">
        <v>20858</v>
      </c>
      <c r="AH31" s="43">
        <v>63000</v>
      </c>
      <c r="AI31" s="43">
        <v>54200</v>
      </c>
      <c r="AJ31" s="27">
        <v>300</v>
      </c>
      <c r="AK31" s="43">
        <v>288</v>
      </c>
      <c r="AL31" s="43">
        <v>125</v>
      </c>
      <c r="AM31" s="27">
        <v>20386</v>
      </c>
      <c r="AN31" s="43">
        <v>1000</v>
      </c>
      <c r="AO31" s="43">
        <v>1000</v>
      </c>
      <c r="AP31" s="27">
        <v>2534</v>
      </c>
      <c r="AQ31" s="43" t="s">
        <v>71</v>
      </c>
      <c r="AR31" s="43">
        <v>0</v>
      </c>
      <c r="AS31" s="27">
        <v>17781</v>
      </c>
      <c r="AT31" s="43">
        <v>17920</v>
      </c>
      <c r="AU31" s="43">
        <v>17920</v>
      </c>
    </row>
    <row r="32" spans="1:47" s="65" customFormat="1" ht="33" customHeight="1" x14ac:dyDescent="0.3">
      <c r="A32" s="15">
        <v>23</v>
      </c>
      <c r="B32" s="15" t="s">
        <v>92</v>
      </c>
      <c r="C32" s="27">
        <v>44086</v>
      </c>
      <c r="D32" s="44">
        <v>42576</v>
      </c>
      <c r="E32" s="63">
        <v>50427</v>
      </c>
      <c r="F32" s="27">
        <v>9</v>
      </c>
      <c r="G32" s="44">
        <v>7</v>
      </c>
      <c r="H32" s="63">
        <v>7</v>
      </c>
      <c r="I32" s="27">
        <v>612</v>
      </c>
      <c r="J32" s="44">
        <v>83</v>
      </c>
      <c r="K32" s="63">
        <v>60</v>
      </c>
      <c r="L32" s="27">
        <v>33400</v>
      </c>
      <c r="M32" s="44">
        <v>13564</v>
      </c>
      <c r="N32" s="44">
        <v>16576</v>
      </c>
      <c r="O32" s="27">
        <v>30125</v>
      </c>
      <c r="P32" s="44">
        <v>7713</v>
      </c>
      <c r="Q32" s="44">
        <v>9013</v>
      </c>
      <c r="R32" s="27">
        <v>5143</v>
      </c>
      <c r="S32" s="44">
        <v>5782</v>
      </c>
      <c r="T32" s="44">
        <v>7527</v>
      </c>
      <c r="U32" s="27">
        <v>0</v>
      </c>
      <c r="V32" s="44">
        <v>0</v>
      </c>
      <c r="W32" s="44">
        <v>0</v>
      </c>
      <c r="X32" s="27">
        <v>90381</v>
      </c>
      <c r="Y32" s="44">
        <v>72819</v>
      </c>
      <c r="Z32" s="44">
        <v>111806</v>
      </c>
      <c r="AA32" s="27">
        <v>0</v>
      </c>
      <c r="AB32" s="44">
        <v>0</v>
      </c>
      <c r="AC32" s="44">
        <v>0</v>
      </c>
      <c r="AD32" s="27">
        <v>81927</v>
      </c>
      <c r="AE32" s="44">
        <v>246864</v>
      </c>
      <c r="AF32" s="44">
        <v>208716</v>
      </c>
      <c r="AG32" s="27">
        <v>8303</v>
      </c>
      <c r="AH32" s="44">
        <v>13405</v>
      </c>
      <c r="AI32" s="44">
        <v>17426</v>
      </c>
      <c r="AJ32" s="27">
        <v>0</v>
      </c>
      <c r="AK32" s="44">
        <v>0</v>
      </c>
      <c r="AL32" s="44">
        <v>0</v>
      </c>
      <c r="AM32" s="27">
        <v>0</v>
      </c>
      <c r="AN32" s="44" t="s">
        <v>71</v>
      </c>
      <c r="AO32" s="44">
        <v>0</v>
      </c>
      <c r="AP32" s="27">
        <v>0</v>
      </c>
      <c r="AQ32" s="44">
        <v>0</v>
      </c>
      <c r="AR32" s="44">
        <v>0</v>
      </c>
      <c r="AS32" s="27">
        <v>0</v>
      </c>
      <c r="AT32" s="44">
        <v>953</v>
      </c>
      <c r="AU32" s="44">
        <v>953</v>
      </c>
    </row>
    <row r="33" spans="1:51" s="65" customFormat="1" ht="33" customHeight="1" x14ac:dyDescent="0.3">
      <c r="A33" s="16">
        <v>24</v>
      </c>
      <c r="B33" s="16" t="s">
        <v>93</v>
      </c>
      <c r="C33" s="27">
        <v>184</v>
      </c>
      <c r="D33" s="45">
        <v>190</v>
      </c>
      <c r="E33" s="63">
        <v>555</v>
      </c>
      <c r="F33" s="27">
        <v>0</v>
      </c>
      <c r="G33" s="45"/>
      <c r="H33" s="63">
        <v>0</v>
      </c>
      <c r="I33" s="27">
        <v>55</v>
      </c>
      <c r="J33" s="45">
        <v>58</v>
      </c>
      <c r="K33" s="63">
        <v>52</v>
      </c>
      <c r="L33" s="27">
        <v>859</v>
      </c>
      <c r="M33" s="45">
        <v>883</v>
      </c>
      <c r="N33" s="45">
        <v>896</v>
      </c>
      <c r="O33" s="27">
        <v>0</v>
      </c>
      <c r="P33" s="45"/>
      <c r="Q33" s="45">
        <v>0</v>
      </c>
      <c r="R33" s="27">
        <v>30972</v>
      </c>
      <c r="S33" s="45">
        <v>31438</v>
      </c>
      <c r="T33" s="45">
        <v>31538</v>
      </c>
      <c r="U33" s="27">
        <v>0</v>
      </c>
      <c r="V33" s="45"/>
      <c r="W33" s="45">
        <v>0</v>
      </c>
      <c r="X33" s="27">
        <v>76382</v>
      </c>
      <c r="Y33" s="45">
        <v>76612</v>
      </c>
      <c r="Z33" s="45">
        <v>76667</v>
      </c>
      <c r="AA33" s="27">
        <v>0</v>
      </c>
      <c r="AB33" s="45"/>
      <c r="AC33" s="45">
        <v>0</v>
      </c>
      <c r="AD33" s="27">
        <v>0</v>
      </c>
      <c r="AE33" s="45"/>
      <c r="AF33" s="45">
        <v>0</v>
      </c>
      <c r="AG33" s="27">
        <v>1743</v>
      </c>
      <c r="AH33" s="45">
        <v>1790</v>
      </c>
      <c r="AI33" s="45">
        <v>1802</v>
      </c>
      <c r="AJ33" s="27">
        <v>0</v>
      </c>
      <c r="AK33" s="45"/>
      <c r="AL33" s="45">
        <v>0</v>
      </c>
      <c r="AM33" s="27">
        <v>0</v>
      </c>
      <c r="AN33" s="45"/>
      <c r="AO33" s="45">
        <v>0</v>
      </c>
      <c r="AP33" s="27">
        <v>0</v>
      </c>
      <c r="AQ33" s="45"/>
      <c r="AR33" s="45">
        <v>0</v>
      </c>
      <c r="AS33" s="27">
        <v>0</v>
      </c>
      <c r="AT33" s="45"/>
      <c r="AU33" s="45"/>
    </row>
    <row r="34" spans="1:51" s="65" customFormat="1" ht="33" customHeight="1" x14ac:dyDescent="0.3">
      <c r="A34" s="2">
        <v>25</v>
      </c>
      <c r="B34" s="2" t="s">
        <v>94</v>
      </c>
      <c r="C34" s="27">
        <v>139</v>
      </c>
      <c r="D34" s="29">
        <v>98</v>
      </c>
      <c r="E34" s="63">
        <v>222</v>
      </c>
      <c r="F34" s="27">
        <v>0</v>
      </c>
      <c r="G34" s="29" t="s">
        <v>71</v>
      </c>
      <c r="H34" s="63">
        <v>0</v>
      </c>
      <c r="I34" s="27">
        <v>15</v>
      </c>
      <c r="J34" s="29">
        <v>9</v>
      </c>
      <c r="K34" s="63">
        <v>9</v>
      </c>
      <c r="L34" s="27">
        <v>67</v>
      </c>
      <c r="M34" s="29">
        <v>52</v>
      </c>
      <c r="N34" s="29">
        <v>63</v>
      </c>
      <c r="O34" s="27">
        <v>0</v>
      </c>
      <c r="P34" s="29" t="s">
        <v>71</v>
      </c>
      <c r="Q34" s="29"/>
      <c r="R34" s="27">
        <v>66653</v>
      </c>
      <c r="S34" s="29">
        <v>60463</v>
      </c>
      <c r="T34" s="29">
        <v>62278</v>
      </c>
      <c r="U34" s="27">
        <v>0</v>
      </c>
      <c r="V34" s="29" t="s">
        <v>71</v>
      </c>
      <c r="W34" s="29"/>
      <c r="X34" s="27">
        <v>14917</v>
      </c>
      <c r="Y34" s="29">
        <v>41900</v>
      </c>
      <c r="Z34" s="29">
        <v>43158</v>
      </c>
      <c r="AA34" s="27">
        <v>3100</v>
      </c>
      <c r="AB34" s="29">
        <v>3500</v>
      </c>
      <c r="AC34" s="29">
        <v>5500</v>
      </c>
      <c r="AD34" s="27">
        <v>30000</v>
      </c>
      <c r="AE34" s="29">
        <v>4700</v>
      </c>
      <c r="AF34" s="29">
        <v>28800</v>
      </c>
      <c r="AG34" s="27">
        <v>67</v>
      </c>
      <c r="AH34" s="29">
        <v>85</v>
      </c>
      <c r="AI34" s="29">
        <v>85</v>
      </c>
      <c r="AJ34" s="27">
        <v>0</v>
      </c>
      <c r="AK34" s="29" t="s">
        <v>71</v>
      </c>
      <c r="AL34" s="29"/>
      <c r="AM34" s="27">
        <v>0</v>
      </c>
      <c r="AN34" s="29" t="s">
        <v>71</v>
      </c>
      <c r="AO34" s="29"/>
      <c r="AP34" s="27">
        <v>0</v>
      </c>
      <c r="AQ34" s="29" t="s">
        <v>71</v>
      </c>
      <c r="AR34" s="29"/>
      <c r="AS34" s="27">
        <v>0</v>
      </c>
      <c r="AT34" s="29" t="s">
        <v>71</v>
      </c>
      <c r="AU34" s="29" t="s">
        <v>71</v>
      </c>
    </row>
    <row r="35" spans="1:51" s="65" customFormat="1" ht="33" customHeight="1" x14ac:dyDescent="0.3">
      <c r="A35" s="2">
        <v>26</v>
      </c>
      <c r="B35" s="2" t="s">
        <v>95</v>
      </c>
      <c r="C35" s="27">
        <v>0</v>
      </c>
      <c r="D35" s="29"/>
      <c r="E35" s="63">
        <v>0</v>
      </c>
      <c r="F35" s="27">
        <v>0</v>
      </c>
      <c r="G35" s="29"/>
      <c r="H35" s="63">
        <v>0</v>
      </c>
      <c r="I35" s="27">
        <v>0</v>
      </c>
      <c r="J35" s="29"/>
      <c r="K35" s="63">
        <v>0</v>
      </c>
      <c r="L35" s="27">
        <v>141</v>
      </c>
      <c r="M35" s="29">
        <v>151</v>
      </c>
      <c r="N35" s="29">
        <v>161</v>
      </c>
      <c r="O35" s="27">
        <v>0</v>
      </c>
      <c r="P35" s="29"/>
      <c r="Q35" s="29"/>
      <c r="R35" s="27">
        <v>1284</v>
      </c>
      <c r="S35" s="29">
        <v>2488</v>
      </c>
      <c r="T35" s="29">
        <v>2032</v>
      </c>
      <c r="U35" s="27">
        <v>0</v>
      </c>
      <c r="V35" s="29"/>
      <c r="W35" s="29"/>
      <c r="X35" s="27">
        <v>12779</v>
      </c>
      <c r="Y35" s="29">
        <v>15091</v>
      </c>
      <c r="Z35" s="29">
        <v>11697</v>
      </c>
      <c r="AA35" s="27">
        <v>0</v>
      </c>
      <c r="AB35" s="29"/>
      <c r="AC35" s="29"/>
      <c r="AD35" s="27">
        <v>0</v>
      </c>
      <c r="AE35" s="29"/>
      <c r="AF35" s="29"/>
      <c r="AG35" s="27">
        <v>1196</v>
      </c>
      <c r="AH35" s="29">
        <v>1313</v>
      </c>
      <c r="AI35" s="29">
        <v>1428</v>
      </c>
      <c r="AJ35" s="27">
        <v>0</v>
      </c>
      <c r="AK35" s="29"/>
      <c r="AL35" s="29"/>
      <c r="AM35" s="27">
        <v>15240</v>
      </c>
      <c r="AN35" s="29">
        <v>7940</v>
      </c>
      <c r="AO35" s="29">
        <v>9503</v>
      </c>
      <c r="AP35" s="27">
        <v>356</v>
      </c>
      <c r="AQ35" s="29">
        <v>381</v>
      </c>
      <c r="AR35" s="29">
        <v>374</v>
      </c>
      <c r="AS35" s="27">
        <v>0</v>
      </c>
      <c r="AT35" s="29"/>
      <c r="AU35" s="29"/>
    </row>
    <row r="36" spans="1:51" s="65" customFormat="1" ht="33" customHeight="1" x14ac:dyDescent="0.3">
      <c r="A36" s="17">
        <v>27</v>
      </c>
      <c r="B36" s="17" t="s">
        <v>96</v>
      </c>
      <c r="C36" s="27">
        <v>632</v>
      </c>
      <c r="D36" s="46">
        <v>220</v>
      </c>
      <c r="E36" s="63">
        <v>1203</v>
      </c>
      <c r="F36" s="27">
        <v>0</v>
      </c>
      <c r="G36" s="46" t="s">
        <v>71</v>
      </c>
      <c r="H36" s="63">
        <v>0</v>
      </c>
      <c r="I36" s="27">
        <v>5</v>
      </c>
      <c r="J36" s="46">
        <v>17</v>
      </c>
      <c r="K36" s="63">
        <v>8</v>
      </c>
      <c r="L36" s="27">
        <v>1517</v>
      </c>
      <c r="M36" s="46">
        <v>1623</v>
      </c>
      <c r="N36" s="46">
        <v>1597</v>
      </c>
      <c r="O36" s="27">
        <v>0</v>
      </c>
      <c r="P36" s="46">
        <v>492</v>
      </c>
      <c r="Q36" s="46">
        <v>495</v>
      </c>
      <c r="R36" s="27">
        <v>3054</v>
      </c>
      <c r="S36" s="46">
        <v>1033</v>
      </c>
      <c r="T36" s="46">
        <v>1035</v>
      </c>
      <c r="U36" s="27">
        <v>0</v>
      </c>
      <c r="V36" s="46" t="s">
        <v>71</v>
      </c>
      <c r="W36" s="46" t="s">
        <v>80</v>
      </c>
      <c r="X36" s="27">
        <v>55841</v>
      </c>
      <c r="Y36" s="46">
        <v>3680</v>
      </c>
      <c r="Z36" s="46">
        <v>3682</v>
      </c>
      <c r="AA36" s="27">
        <v>0</v>
      </c>
      <c r="AB36" s="46">
        <v>0</v>
      </c>
      <c r="AC36" s="46">
        <v>0</v>
      </c>
      <c r="AD36" s="27">
        <v>0</v>
      </c>
      <c r="AE36" s="46">
        <v>18000</v>
      </c>
      <c r="AF36" s="46">
        <v>20000</v>
      </c>
      <c r="AG36" s="27">
        <v>11864</v>
      </c>
      <c r="AH36" s="46">
        <v>4521</v>
      </c>
      <c r="AI36" s="46">
        <v>4558</v>
      </c>
      <c r="AJ36" s="27">
        <v>315</v>
      </c>
      <c r="AK36" s="46">
        <v>0</v>
      </c>
      <c r="AL36" s="46">
        <v>0</v>
      </c>
      <c r="AM36" s="27">
        <v>2503</v>
      </c>
      <c r="AN36" s="46">
        <v>25000</v>
      </c>
      <c r="AO36" s="46">
        <v>24900</v>
      </c>
      <c r="AP36" s="27">
        <v>1147</v>
      </c>
      <c r="AQ36" s="46">
        <v>150</v>
      </c>
      <c r="AR36" s="46">
        <v>135</v>
      </c>
      <c r="AS36" s="27">
        <v>3850</v>
      </c>
      <c r="AT36" s="46">
        <v>0</v>
      </c>
      <c r="AU36" s="46">
        <v>0</v>
      </c>
    </row>
    <row r="37" spans="1:51" s="65" customFormat="1" ht="33" customHeight="1" x14ac:dyDescent="0.3">
      <c r="A37" s="18">
        <v>28</v>
      </c>
      <c r="B37" s="18" t="s">
        <v>97</v>
      </c>
      <c r="C37" s="27">
        <v>340</v>
      </c>
      <c r="D37" s="47">
        <v>307</v>
      </c>
      <c r="E37" s="63">
        <v>1619</v>
      </c>
      <c r="F37" s="27">
        <v>15</v>
      </c>
      <c r="G37" s="47">
        <v>15</v>
      </c>
      <c r="H37" s="63">
        <v>13</v>
      </c>
      <c r="I37" s="27">
        <v>45</v>
      </c>
      <c r="J37" s="47">
        <v>36</v>
      </c>
      <c r="K37" s="63">
        <v>34</v>
      </c>
      <c r="L37" s="27">
        <v>909</v>
      </c>
      <c r="M37" s="47">
        <v>926</v>
      </c>
      <c r="N37" s="47">
        <v>930</v>
      </c>
      <c r="O37" s="27">
        <v>201</v>
      </c>
      <c r="P37" s="47">
        <v>301</v>
      </c>
      <c r="Q37" s="47">
        <v>357</v>
      </c>
      <c r="R37" s="27">
        <v>1839</v>
      </c>
      <c r="S37" s="47">
        <v>3109</v>
      </c>
      <c r="T37" s="47">
        <v>2886</v>
      </c>
      <c r="U37" s="27">
        <v>2</v>
      </c>
      <c r="V37" s="47">
        <v>2</v>
      </c>
      <c r="W37" s="47">
        <v>2</v>
      </c>
      <c r="X37" s="27">
        <v>43027</v>
      </c>
      <c r="Y37" s="47">
        <v>39572</v>
      </c>
      <c r="Z37" s="47">
        <v>39610</v>
      </c>
      <c r="AA37" s="27">
        <v>0</v>
      </c>
      <c r="AB37" s="47" t="s">
        <v>71</v>
      </c>
      <c r="AC37" s="47">
        <v>0</v>
      </c>
      <c r="AD37" s="27">
        <v>0</v>
      </c>
      <c r="AE37" s="47" t="s">
        <v>71</v>
      </c>
      <c r="AF37" s="47">
        <v>1000</v>
      </c>
      <c r="AG37" s="27">
        <v>3870</v>
      </c>
      <c r="AH37" s="47">
        <v>5880</v>
      </c>
      <c r="AI37" s="47">
        <v>5779</v>
      </c>
      <c r="AJ37" s="27">
        <v>150</v>
      </c>
      <c r="AK37" s="47">
        <v>160</v>
      </c>
      <c r="AL37" s="47">
        <v>155</v>
      </c>
      <c r="AM37" s="27">
        <v>5030</v>
      </c>
      <c r="AN37" s="47">
        <v>5555</v>
      </c>
      <c r="AO37" s="47">
        <v>4935</v>
      </c>
      <c r="AP37" s="27">
        <v>2458</v>
      </c>
      <c r="AQ37" s="47">
        <v>2613</v>
      </c>
      <c r="AR37" s="47">
        <v>2560</v>
      </c>
      <c r="AS37" s="27">
        <v>1805</v>
      </c>
      <c r="AT37" s="47">
        <v>3100</v>
      </c>
      <c r="AU37" s="47">
        <v>3100</v>
      </c>
    </row>
    <row r="38" spans="1:51" s="65" customFormat="1" ht="33" customHeight="1" x14ac:dyDescent="0.3">
      <c r="A38" s="2">
        <v>29</v>
      </c>
      <c r="B38" s="2" t="s">
        <v>98</v>
      </c>
      <c r="C38" s="27">
        <v>2170</v>
      </c>
      <c r="D38" s="29">
        <v>2270</v>
      </c>
      <c r="E38" s="63">
        <v>3667</v>
      </c>
      <c r="F38" s="27">
        <v>62</v>
      </c>
      <c r="G38" s="29">
        <v>64</v>
      </c>
      <c r="H38" s="63">
        <v>66</v>
      </c>
      <c r="I38" s="27">
        <v>0</v>
      </c>
      <c r="J38" s="29" t="s">
        <v>71</v>
      </c>
      <c r="K38" s="63">
        <v>0</v>
      </c>
      <c r="L38" s="27">
        <v>6698</v>
      </c>
      <c r="M38" s="29">
        <v>7250</v>
      </c>
      <c r="N38" s="29">
        <v>6431</v>
      </c>
      <c r="O38" s="27">
        <v>6641</v>
      </c>
      <c r="P38" s="29">
        <v>7190</v>
      </c>
      <c r="Q38" s="29">
        <v>6121</v>
      </c>
      <c r="R38" s="27">
        <v>1381</v>
      </c>
      <c r="S38" s="29">
        <v>1498</v>
      </c>
      <c r="T38" s="29">
        <v>1634</v>
      </c>
      <c r="U38" s="27">
        <v>0</v>
      </c>
      <c r="V38" s="29" t="s">
        <v>71</v>
      </c>
      <c r="W38" s="29" t="s">
        <v>71</v>
      </c>
      <c r="X38" s="27">
        <v>70020</v>
      </c>
      <c r="Y38" s="29">
        <v>76021</v>
      </c>
      <c r="Z38" s="29">
        <v>49651</v>
      </c>
      <c r="AA38" s="27">
        <v>0</v>
      </c>
      <c r="AB38" s="29">
        <v>0</v>
      </c>
      <c r="AC38" s="29">
        <v>0</v>
      </c>
      <c r="AD38" s="27">
        <v>170600</v>
      </c>
      <c r="AE38" s="29">
        <v>185660</v>
      </c>
      <c r="AF38" s="29">
        <v>157820</v>
      </c>
      <c r="AG38" s="27">
        <v>12200</v>
      </c>
      <c r="AH38" s="29">
        <v>13200</v>
      </c>
      <c r="AI38" s="29">
        <v>10548</v>
      </c>
      <c r="AJ38" s="27">
        <v>0</v>
      </c>
      <c r="AK38" s="29">
        <v>0</v>
      </c>
      <c r="AL38" s="29">
        <v>0</v>
      </c>
      <c r="AM38" s="27">
        <v>30300</v>
      </c>
      <c r="AN38" s="29">
        <v>33000</v>
      </c>
      <c r="AO38" s="29">
        <v>5000</v>
      </c>
      <c r="AP38" s="27">
        <v>0</v>
      </c>
      <c r="AQ38" s="29">
        <v>0</v>
      </c>
      <c r="AR38" s="29">
        <v>0</v>
      </c>
      <c r="AS38" s="27">
        <v>0</v>
      </c>
      <c r="AT38" s="29">
        <v>0</v>
      </c>
      <c r="AU38" s="29">
        <v>0</v>
      </c>
    </row>
    <row r="39" spans="1:51" s="65" customFormat="1" ht="33" customHeight="1" x14ac:dyDescent="0.3">
      <c r="A39" s="19">
        <v>30</v>
      </c>
      <c r="B39" s="19" t="s">
        <v>99</v>
      </c>
      <c r="C39" s="27">
        <v>1251</v>
      </c>
      <c r="D39" s="48">
        <v>1875</v>
      </c>
      <c r="E39" s="63">
        <v>5263</v>
      </c>
      <c r="F39" s="27">
        <v>267</v>
      </c>
      <c r="G39" s="48">
        <v>274</v>
      </c>
      <c r="H39" s="63">
        <v>304</v>
      </c>
      <c r="I39" s="27">
        <v>39</v>
      </c>
      <c r="J39" s="48">
        <v>41</v>
      </c>
      <c r="K39" s="63">
        <v>39</v>
      </c>
      <c r="L39" s="27">
        <v>1898</v>
      </c>
      <c r="M39" s="48">
        <v>2941</v>
      </c>
      <c r="N39" s="48">
        <v>3268</v>
      </c>
      <c r="O39" s="27">
        <v>1298</v>
      </c>
      <c r="P39" s="48">
        <v>2250</v>
      </c>
      <c r="Q39" s="48">
        <v>2500</v>
      </c>
      <c r="R39" s="27">
        <v>3186</v>
      </c>
      <c r="S39" s="48">
        <v>6499</v>
      </c>
      <c r="T39" s="48">
        <v>7221</v>
      </c>
      <c r="U39" s="27">
        <v>0</v>
      </c>
      <c r="V39" s="48">
        <v>2</v>
      </c>
      <c r="W39" s="48">
        <v>2</v>
      </c>
      <c r="X39" s="27">
        <v>74571</v>
      </c>
      <c r="Y39" s="48">
        <v>77835</v>
      </c>
      <c r="Z39" s="48">
        <v>86483</v>
      </c>
      <c r="AA39" s="27">
        <v>62000</v>
      </c>
      <c r="AB39" s="48">
        <v>40500</v>
      </c>
      <c r="AC39" s="48">
        <v>45000</v>
      </c>
      <c r="AD39" s="27">
        <v>18000</v>
      </c>
      <c r="AE39" s="48">
        <v>11700</v>
      </c>
      <c r="AF39" s="48">
        <v>13000</v>
      </c>
      <c r="AG39" s="27">
        <v>71805</v>
      </c>
      <c r="AH39" s="48">
        <v>37721</v>
      </c>
      <c r="AI39" s="48">
        <v>41912</v>
      </c>
      <c r="AJ39" s="27">
        <v>88</v>
      </c>
      <c r="AK39" s="48">
        <v>73</v>
      </c>
      <c r="AL39" s="48">
        <v>81</v>
      </c>
      <c r="AM39" s="27">
        <v>11680</v>
      </c>
      <c r="AN39" s="48" t="s">
        <v>71</v>
      </c>
      <c r="AO39" s="48">
        <v>0</v>
      </c>
      <c r="AP39" s="27">
        <v>65</v>
      </c>
      <c r="AQ39" s="48">
        <v>2568</v>
      </c>
      <c r="AR39" s="48">
        <v>3138</v>
      </c>
      <c r="AS39" s="27">
        <v>12792</v>
      </c>
      <c r="AT39" s="48">
        <v>6628</v>
      </c>
      <c r="AU39" s="48">
        <v>6628</v>
      </c>
    </row>
    <row r="40" spans="1:51" s="65" customFormat="1" ht="33" customHeight="1" x14ac:dyDescent="0.3">
      <c r="A40" s="2">
        <v>31</v>
      </c>
      <c r="B40" s="2" t="s">
        <v>100</v>
      </c>
      <c r="C40" s="27">
        <v>6365</v>
      </c>
      <c r="D40" s="31">
        <v>6630</v>
      </c>
      <c r="E40" s="63">
        <v>7527</v>
      </c>
      <c r="F40" s="27">
        <v>28</v>
      </c>
      <c r="G40" s="31">
        <v>35</v>
      </c>
      <c r="H40" s="63">
        <v>38</v>
      </c>
      <c r="I40" s="27">
        <v>253</v>
      </c>
      <c r="J40" s="31">
        <v>258</v>
      </c>
      <c r="K40" s="63">
        <v>237</v>
      </c>
      <c r="L40" s="27">
        <v>7118</v>
      </c>
      <c r="M40" s="31">
        <v>7529</v>
      </c>
      <c r="N40" s="31">
        <v>7470</v>
      </c>
      <c r="O40" s="27">
        <v>7572</v>
      </c>
      <c r="P40" s="31">
        <v>7309</v>
      </c>
      <c r="Q40" s="31">
        <v>6980</v>
      </c>
      <c r="R40" s="27">
        <v>4634</v>
      </c>
      <c r="S40" s="31">
        <v>4665</v>
      </c>
      <c r="T40" s="31">
        <v>4687</v>
      </c>
      <c r="U40" s="27">
        <v>2</v>
      </c>
      <c r="V40" s="31" t="s">
        <v>71</v>
      </c>
      <c r="W40" s="40" t="s">
        <v>80</v>
      </c>
      <c r="X40" s="27">
        <v>110537</v>
      </c>
      <c r="Y40" s="31">
        <v>137214</v>
      </c>
      <c r="Z40" s="31">
        <v>144426</v>
      </c>
      <c r="AA40" s="27">
        <v>1006373</v>
      </c>
      <c r="AB40" s="31">
        <v>984216</v>
      </c>
      <c r="AC40" s="31">
        <v>1003666</v>
      </c>
      <c r="AD40" s="27">
        <v>368540</v>
      </c>
      <c r="AE40" s="31">
        <v>382069</v>
      </c>
      <c r="AF40" s="31">
        <v>412332</v>
      </c>
      <c r="AG40" s="27">
        <v>13751</v>
      </c>
      <c r="AH40" s="31">
        <v>25452</v>
      </c>
      <c r="AI40" s="31">
        <v>21867</v>
      </c>
      <c r="AJ40" s="27">
        <v>796</v>
      </c>
      <c r="AK40" s="31">
        <v>2290</v>
      </c>
      <c r="AL40" s="31">
        <v>2425</v>
      </c>
      <c r="AM40" s="27">
        <v>9876</v>
      </c>
      <c r="AN40" s="31">
        <v>25035</v>
      </c>
      <c r="AO40" s="31">
        <v>34951</v>
      </c>
      <c r="AP40" s="27">
        <v>867</v>
      </c>
      <c r="AQ40" s="31">
        <v>585</v>
      </c>
      <c r="AR40" s="31">
        <v>836</v>
      </c>
      <c r="AS40" s="27">
        <v>7535</v>
      </c>
      <c r="AT40" s="31">
        <v>8046</v>
      </c>
      <c r="AU40" s="31">
        <v>8046</v>
      </c>
    </row>
    <row r="41" spans="1:51" s="65" customFormat="1" ht="33" customHeight="1" x14ac:dyDescent="0.3">
      <c r="A41" s="20">
        <v>32</v>
      </c>
      <c r="B41" s="20" t="s">
        <v>101</v>
      </c>
      <c r="C41" s="27">
        <v>621</v>
      </c>
      <c r="D41" s="49">
        <v>783</v>
      </c>
      <c r="E41" s="63">
        <v>1441</v>
      </c>
      <c r="F41" s="27">
        <v>14</v>
      </c>
      <c r="G41" s="49">
        <v>18</v>
      </c>
      <c r="H41" s="63">
        <v>13</v>
      </c>
      <c r="I41" s="27">
        <v>167</v>
      </c>
      <c r="J41" s="49">
        <v>169</v>
      </c>
      <c r="K41" s="63">
        <v>149</v>
      </c>
      <c r="L41" s="27">
        <v>1291</v>
      </c>
      <c r="M41" s="49">
        <v>2290</v>
      </c>
      <c r="N41" s="49">
        <v>2402</v>
      </c>
      <c r="O41" s="27">
        <v>58</v>
      </c>
      <c r="P41" s="49" t="s">
        <v>87</v>
      </c>
      <c r="Q41" s="49">
        <v>8</v>
      </c>
      <c r="R41" s="27">
        <v>0</v>
      </c>
      <c r="S41" s="49" t="s">
        <v>87</v>
      </c>
      <c r="T41" s="49"/>
      <c r="U41" s="27">
        <v>1</v>
      </c>
      <c r="V41" s="49">
        <v>4</v>
      </c>
      <c r="W41" s="49">
        <v>8</v>
      </c>
      <c r="X41" s="27">
        <v>70000</v>
      </c>
      <c r="Y41" s="49">
        <v>8528</v>
      </c>
      <c r="Z41" s="49">
        <v>34339</v>
      </c>
      <c r="AA41" s="27">
        <v>0</v>
      </c>
      <c r="AB41" s="49">
        <v>600</v>
      </c>
      <c r="AC41" s="49">
        <v>1450</v>
      </c>
      <c r="AD41" s="27">
        <v>80000</v>
      </c>
      <c r="AE41" s="49">
        <v>68821</v>
      </c>
      <c r="AF41" s="49">
        <v>156000</v>
      </c>
      <c r="AG41" s="27">
        <v>7500</v>
      </c>
      <c r="AH41" s="49">
        <v>2917</v>
      </c>
      <c r="AI41" s="49">
        <v>2346</v>
      </c>
      <c r="AJ41" s="27">
        <v>570</v>
      </c>
      <c r="AK41" s="49" t="s">
        <v>71</v>
      </c>
      <c r="AL41" s="49"/>
      <c r="AM41" s="27">
        <v>1200</v>
      </c>
      <c r="AN41" s="49">
        <v>1500</v>
      </c>
      <c r="AO41" s="49">
        <v>1372</v>
      </c>
      <c r="AP41" s="27">
        <v>626</v>
      </c>
      <c r="AQ41" s="49" t="s">
        <v>71</v>
      </c>
      <c r="AR41" s="49"/>
      <c r="AS41" s="27">
        <v>1985</v>
      </c>
      <c r="AT41" s="49" t="s">
        <v>71</v>
      </c>
      <c r="AU41" s="49" t="s">
        <v>71</v>
      </c>
    </row>
    <row r="42" spans="1:51" s="65" customFormat="1" ht="33" customHeight="1" x14ac:dyDescent="0.3">
      <c r="A42" s="21">
        <v>33</v>
      </c>
      <c r="B42" s="21" t="s">
        <v>102</v>
      </c>
      <c r="C42" s="27">
        <v>100</v>
      </c>
      <c r="D42" s="50">
        <v>94</v>
      </c>
      <c r="E42" s="63">
        <v>210</v>
      </c>
      <c r="F42" s="27">
        <v>0</v>
      </c>
      <c r="G42" s="50" t="s">
        <v>71</v>
      </c>
      <c r="H42" s="63">
        <v>0</v>
      </c>
      <c r="I42" s="27">
        <v>21</v>
      </c>
      <c r="J42" s="50" t="s">
        <v>71</v>
      </c>
      <c r="K42" s="63">
        <v>0</v>
      </c>
      <c r="L42" s="27">
        <v>391</v>
      </c>
      <c r="M42" s="50">
        <v>408</v>
      </c>
      <c r="N42" s="50">
        <v>420</v>
      </c>
      <c r="O42" s="27">
        <v>0</v>
      </c>
      <c r="P42" s="50" t="s">
        <v>71</v>
      </c>
      <c r="Q42" s="50">
        <v>0</v>
      </c>
      <c r="R42" s="27">
        <v>50134</v>
      </c>
      <c r="S42" s="50">
        <v>51366</v>
      </c>
      <c r="T42" s="50">
        <v>52907</v>
      </c>
      <c r="U42" s="27">
        <v>0</v>
      </c>
      <c r="V42" s="50" t="s">
        <v>71</v>
      </c>
      <c r="W42" s="50">
        <v>0</v>
      </c>
      <c r="X42" s="27">
        <v>139465</v>
      </c>
      <c r="Y42" s="50">
        <v>139465</v>
      </c>
      <c r="Z42" s="50">
        <v>158472</v>
      </c>
      <c r="AA42" s="27">
        <v>10838</v>
      </c>
      <c r="AB42" s="50">
        <v>28700</v>
      </c>
      <c r="AC42" s="50">
        <v>29511</v>
      </c>
      <c r="AD42" s="27">
        <v>95512</v>
      </c>
      <c r="AE42" s="50">
        <v>72512</v>
      </c>
      <c r="AF42" s="50">
        <v>94150</v>
      </c>
      <c r="AG42" s="27">
        <v>1860</v>
      </c>
      <c r="AH42" s="50">
        <v>1860</v>
      </c>
      <c r="AI42" s="50">
        <v>2387</v>
      </c>
      <c r="AJ42" s="27">
        <v>30</v>
      </c>
      <c r="AK42" s="50">
        <v>30</v>
      </c>
      <c r="AL42" s="50"/>
      <c r="AM42" s="27">
        <v>4400</v>
      </c>
      <c r="AN42" s="50">
        <v>3000</v>
      </c>
      <c r="AO42" s="50"/>
      <c r="AP42" s="27">
        <v>120</v>
      </c>
      <c r="AQ42" s="50"/>
      <c r="AR42" s="50"/>
      <c r="AS42" s="27">
        <v>0</v>
      </c>
      <c r="AT42" s="50"/>
      <c r="AU42" s="50"/>
    </row>
    <row r="43" spans="1:51" ht="33" customHeight="1" x14ac:dyDescent="0.3">
      <c r="A43" s="66"/>
      <c r="B43" s="66"/>
      <c r="C43" s="67"/>
      <c r="D43" s="68"/>
      <c r="E43" s="67"/>
      <c r="F43" s="67"/>
      <c r="G43" s="68"/>
      <c r="H43" s="67"/>
      <c r="I43" s="67"/>
      <c r="J43" s="68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</row>
    <row r="44" spans="1:51" s="71" customFormat="1" ht="33" customHeight="1" x14ac:dyDescent="0.3">
      <c r="A44" s="51"/>
      <c r="B44" s="51" t="s">
        <v>103</v>
      </c>
      <c r="C44" s="69">
        <f t="shared" ref="C44:AU44" si="1">SUM(C10:C42)</f>
        <v>702170</v>
      </c>
      <c r="D44" s="69">
        <f t="shared" si="1"/>
        <v>714034</v>
      </c>
      <c r="E44" s="69">
        <f t="shared" si="1"/>
        <v>982963</v>
      </c>
      <c r="F44" s="69">
        <f t="shared" si="1"/>
        <v>1409</v>
      </c>
      <c r="G44" s="69">
        <f t="shared" si="1"/>
        <v>1955</v>
      </c>
      <c r="H44" s="69">
        <f t="shared" si="1"/>
        <v>2565</v>
      </c>
      <c r="I44" s="69">
        <f t="shared" si="1"/>
        <v>113422</v>
      </c>
      <c r="J44" s="69">
        <f t="shared" si="1"/>
        <v>108817</v>
      </c>
      <c r="K44" s="69">
        <f t="shared" si="1"/>
        <v>95358</v>
      </c>
      <c r="L44" s="69">
        <f t="shared" si="1"/>
        <v>901565</v>
      </c>
      <c r="M44" s="69">
        <f t="shared" si="1"/>
        <v>896707</v>
      </c>
      <c r="N44" s="69">
        <f t="shared" si="1"/>
        <v>873024.92784577573</v>
      </c>
      <c r="O44" s="69">
        <f t="shared" si="1"/>
        <v>671013</v>
      </c>
      <c r="P44" s="69">
        <f t="shared" si="1"/>
        <v>686224</v>
      </c>
      <c r="Q44" s="69">
        <f t="shared" si="1"/>
        <v>696853.84695246536</v>
      </c>
      <c r="R44" s="69">
        <f t="shared" si="1"/>
        <v>1041959</v>
      </c>
      <c r="S44" s="69">
        <f t="shared" si="1"/>
        <v>1174519</v>
      </c>
      <c r="T44" s="69">
        <f t="shared" si="1"/>
        <v>1229741</v>
      </c>
      <c r="U44" s="69">
        <f t="shared" si="1"/>
        <v>1657</v>
      </c>
      <c r="V44" s="69">
        <f t="shared" si="1"/>
        <v>1283</v>
      </c>
      <c r="W44" s="69">
        <f t="shared" si="1"/>
        <v>1430</v>
      </c>
      <c r="X44" s="69">
        <f t="shared" si="1"/>
        <v>15035745</v>
      </c>
      <c r="Y44" s="69">
        <f t="shared" si="1"/>
        <v>15955174</v>
      </c>
      <c r="Z44" s="69">
        <f t="shared" si="1"/>
        <v>16256553.202964997</v>
      </c>
      <c r="AA44" s="69">
        <f t="shared" si="1"/>
        <v>15790582</v>
      </c>
      <c r="AB44" s="69">
        <f t="shared" si="1"/>
        <v>15990185</v>
      </c>
      <c r="AC44" s="69">
        <f t="shared" si="1"/>
        <v>26089192</v>
      </c>
      <c r="AD44" s="69">
        <f t="shared" si="1"/>
        <v>54398314</v>
      </c>
      <c r="AE44" s="69">
        <f t="shared" si="1"/>
        <v>56352151</v>
      </c>
      <c r="AF44" s="69">
        <f t="shared" si="1"/>
        <v>65528976</v>
      </c>
      <c r="AG44" s="69">
        <f t="shared" si="1"/>
        <v>2627291</v>
      </c>
      <c r="AH44" s="69">
        <f t="shared" si="1"/>
        <v>2805229</v>
      </c>
      <c r="AI44" s="69">
        <f t="shared" si="1"/>
        <v>2909468.620562342</v>
      </c>
      <c r="AJ44" s="69">
        <f t="shared" si="1"/>
        <v>11522</v>
      </c>
      <c r="AK44" s="69">
        <f t="shared" si="1"/>
        <v>13154</v>
      </c>
      <c r="AL44" s="69">
        <f t="shared" si="1"/>
        <v>12881</v>
      </c>
      <c r="AM44" s="69">
        <f t="shared" si="1"/>
        <v>324674</v>
      </c>
      <c r="AN44" s="69">
        <f t="shared" si="1"/>
        <v>293171</v>
      </c>
      <c r="AO44" s="69">
        <f t="shared" si="1"/>
        <v>219136</v>
      </c>
      <c r="AP44" s="69">
        <f t="shared" si="1"/>
        <v>25728</v>
      </c>
      <c r="AQ44" s="69">
        <f t="shared" si="1"/>
        <v>27778</v>
      </c>
      <c r="AR44" s="69">
        <f t="shared" si="1"/>
        <v>30935</v>
      </c>
      <c r="AS44" s="69">
        <f t="shared" si="1"/>
        <v>671099</v>
      </c>
      <c r="AT44" s="69">
        <f t="shared" si="1"/>
        <v>976367</v>
      </c>
      <c r="AU44" s="69">
        <f t="shared" si="1"/>
        <v>976367</v>
      </c>
      <c r="AV44" s="70"/>
      <c r="AW44" s="70"/>
      <c r="AX44" s="70"/>
      <c r="AY44" s="70"/>
    </row>
    <row r="45" spans="1:51" ht="33" customHeight="1" x14ac:dyDescent="0.3">
      <c r="A45" s="66"/>
      <c r="B45" s="66"/>
      <c r="C45" s="67"/>
      <c r="D45" s="68"/>
      <c r="E45" s="67"/>
      <c r="F45" s="67"/>
      <c r="G45" s="68"/>
      <c r="H45" s="67"/>
      <c r="I45" s="67"/>
      <c r="J45" s="68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</row>
  </sheetData>
  <mergeCells count="22">
    <mergeCell ref="A2:AU2"/>
    <mergeCell ref="A5:A7"/>
    <mergeCell ref="B5:B7"/>
    <mergeCell ref="C5:N5"/>
    <mergeCell ref="O5:Z5"/>
    <mergeCell ref="AA5:AL5"/>
    <mergeCell ref="AM5:AU5"/>
    <mergeCell ref="C6:E6"/>
    <mergeCell ref="F6:H6"/>
    <mergeCell ref="I6:K6"/>
    <mergeCell ref="AS6:AU6"/>
    <mergeCell ref="L6:N6"/>
    <mergeCell ref="O6:Q6"/>
    <mergeCell ref="R6:T6"/>
    <mergeCell ref="U6:W6"/>
    <mergeCell ref="X6:Z6"/>
    <mergeCell ref="AP6:AR6"/>
    <mergeCell ref="AA6:AC6"/>
    <mergeCell ref="AD6:AF6"/>
    <mergeCell ref="AG6:AI6"/>
    <mergeCell ref="AJ6:AL6"/>
    <mergeCell ref="AM6:AO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3" orientation="landscape" horizontalDpi="4294967293" verticalDpi="0" r:id="rId1"/>
  <colBreaks count="3" manualBreakCount="3">
    <brk id="14" max="1048575" man="1"/>
    <brk id="26" max="1048575" man="1"/>
    <brk id="3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2019-09-10T13:27:06Z</dcterms:created>
  <dcterms:modified xsi:type="dcterms:W3CDTF">2019-09-10T17:07:07Z</dcterms:modified>
</cp:coreProperties>
</file>